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BF\Controller\Tax\2 Sales Tax\1 - Sales Tax\Sales Tax Reporting Forms\"/>
    </mc:Choice>
  </mc:AlternateContent>
  <xr:revisionPtr revIDLastSave="0" documentId="13_ncr:1_{390089DF-EDF7-4DDC-9431-710AEC36744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structions" sheetId="2" r:id="rId1"/>
    <sheet name="Report Form" sheetId="1" r:id="rId2"/>
    <sheet name="Out-of-state Sales" sheetId="6" r:id="rId3"/>
    <sheet name="Dates" sheetId="3" state="hidden" r:id="rId4"/>
    <sheet name="Counties" sheetId="4" state="hidden" r:id="rId5"/>
  </sheets>
  <calcPr calcId="191029"/>
  <customWorkbookViews>
    <customWorkbookView name="Jones, David - Personal View" guid="{89E25E86-FC1C-4DA8-B4F1-F1AB8C09D67A}" mergeInterval="0" personalView="1" maximized="1" windowWidth="1600" windowHeight="62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6" i="6" l="1"/>
  <c r="S36" i="6" s="1"/>
  <c r="R35" i="6"/>
  <c r="S35" i="6" s="1"/>
  <c r="R34" i="6"/>
  <c r="S34" i="6"/>
  <c r="R33" i="6"/>
  <c r="S33" i="6"/>
  <c r="R32" i="6"/>
  <c r="S32" i="6" s="1"/>
  <c r="R31" i="6"/>
  <c r="S31" i="6" s="1"/>
  <c r="R30" i="6"/>
  <c r="S30" i="6"/>
  <c r="R29" i="6"/>
  <c r="S29" i="6"/>
  <c r="R28" i="6"/>
  <c r="S28" i="6"/>
  <c r="R27" i="6"/>
  <c r="S27" i="6" s="1"/>
  <c r="R26" i="6"/>
  <c r="S26" i="6" s="1"/>
  <c r="R25" i="6"/>
  <c r="S25" i="6"/>
  <c r="R24" i="6"/>
  <c r="S24" i="6" s="1"/>
  <c r="R23" i="6"/>
  <c r="S23" i="6" s="1"/>
  <c r="R22" i="6"/>
  <c r="S22" i="6"/>
  <c r="R21" i="6"/>
  <c r="S21" i="6"/>
  <c r="R20" i="6"/>
  <c r="S20" i="6" s="1"/>
  <c r="R19" i="6"/>
  <c r="S19" i="6"/>
  <c r="R18" i="6"/>
  <c r="S18" i="6"/>
  <c r="R17" i="6"/>
  <c r="S17" i="6" s="1"/>
  <c r="R16" i="6"/>
  <c r="S16" i="6"/>
  <c r="R15" i="6"/>
  <c r="S15" i="6"/>
  <c r="R14" i="6"/>
  <c r="S14" i="6"/>
  <c r="R13" i="6"/>
  <c r="S13" i="6"/>
  <c r="R12" i="6"/>
  <c r="S12" i="6"/>
  <c r="R11" i="6"/>
  <c r="S11" i="6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O11" i="1" l="1"/>
  <c r="O12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O36" i="1"/>
  <c r="S36" i="1" s="1"/>
  <c r="O35" i="1"/>
  <c r="O34" i="1"/>
  <c r="O33" i="1"/>
  <c r="O32" i="1"/>
  <c r="S32" i="1" s="1"/>
  <c r="O31" i="1"/>
  <c r="O30" i="1"/>
  <c r="S30" i="1" s="1"/>
  <c r="O29" i="1"/>
  <c r="O28" i="1"/>
  <c r="S28" i="1" s="1"/>
  <c r="O27" i="1"/>
  <c r="O26" i="1"/>
  <c r="S26" i="1" s="1"/>
  <c r="O25" i="1"/>
  <c r="O24" i="1"/>
  <c r="S24" i="1" s="1"/>
  <c r="R22" i="1"/>
  <c r="R21" i="1"/>
  <c r="R20" i="1"/>
  <c r="O22" i="1"/>
  <c r="O21" i="1"/>
  <c r="O20" i="1"/>
  <c r="R23" i="1"/>
  <c r="R19" i="1"/>
  <c r="R18" i="1"/>
  <c r="R17" i="1"/>
  <c r="R16" i="1"/>
  <c r="R15" i="1"/>
  <c r="R14" i="1"/>
  <c r="R13" i="1"/>
  <c r="R12" i="1"/>
  <c r="R11" i="1"/>
  <c r="O23" i="1"/>
  <c r="O19" i="1"/>
  <c r="O18" i="1"/>
  <c r="O17" i="1"/>
  <c r="O16" i="1"/>
  <c r="O15" i="1"/>
  <c r="O14" i="1"/>
  <c r="O13" i="1"/>
  <c r="S14" i="1" l="1"/>
  <c r="S18" i="1"/>
  <c r="S25" i="1"/>
  <c r="S29" i="1"/>
  <c r="S33" i="1"/>
  <c r="S12" i="1"/>
  <c r="S20" i="1"/>
  <c r="S16" i="1"/>
  <c r="S23" i="1"/>
  <c r="S13" i="1"/>
  <c r="S17" i="1"/>
  <c r="S22" i="1"/>
  <c r="S27" i="1"/>
  <c r="S31" i="1"/>
  <c r="S35" i="1"/>
  <c r="S21" i="1"/>
  <c r="S34" i="1"/>
  <c r="S15" i="1"/>
  <c r="S19" i="1"/>
  <c r="S11" i="1"/>
</calcChain>
</file>

<file path=xl/sharedStrings.xml><?xml version="1.0" encoding="utf-8"?>
<sst xmlns="http://schemas.openxmlformats.org/spreadsheetml/2006/main" count="239" uniqueCount="178">
  <si>
    <t>OSU Ohio Sales Tax Form - Multi County</t>
  </si>
  <si>
    <t>Department Name</t>
  </si>
  <si>
    <t xml:space="preserve">Fund </t>
  </si>
  <si>
    <t>Acct</t>
  </si>
  <si>
    <t>Month/Year</t>
  </si>
  <si>
    <t>County</t>
  </si>
  <si>
    <t>Rate</t>
  </si>
  <si>
    <t>Gross</t>
  </si>
  <si>
    <t>Exempt</t>
  </si>
  <si>
    <t>Net</t>
  </si>
  <si>
    <t>Liability</t>
  </si>
  <si>
    <t>Collected</t>
  </si>
  <si>
    <t>MONTH/COUNTY/RATE</t>
  </si>
  <si>
    <t>SALES INFORMATION</t>
  </si>
  <si>
    <t>TAX</t>
  </si>
  <si>
    <t>Dates</t>
  </si>
  <si>
    <t xml:space="preserve"> </t>
  </si>
  <si>
    <t>Counties</t>
  </si>
  <si>
    <t>ALLEN</t>
  </si>
  <si>
    <t>ASHLAND</t>
  </si>
  <si>
    <t>ASHTABULA</t>
  </si>
  <si>
    <t>ATHENS</t>
  </si>
  <si>
    <t>AUGLAIZE</t>
  </si>
  <si>
    <t>BELMONT</t>
  </si>
  <si>
    <t>BROWN</t>
  </si>
  <si>
    <t>BUTLER</t>
  </si>
  <si>
    <t>CARROLL</t>
  </si>
  <si>
    <t>CHAMPAIGN</t>
  </si>
  <si>
    <t>CLARK</t>
  </si>
  <si>
    <t>CLERMONT</t>
  </si>
  <si>
    <t>CLINTON</t>
  </si>
  <si>
    <t>COLUMBIANA</t>
  </si>
  <si>
    <t>COSHOCTON</t>
  </si>
  <si>
    <t>CRAWFORD</t>
  </si>
  <si>
    <t>CUYAHOGA</t>
  </si>
  <si>
    <t>DARKE</t>
  </si>
  <si>
    <t>DEFIANCE</t>
  </si>
  <si>
    <t>DELAWARE</t>
  </si>
  <si>
    <t>DELAWARE COTA</t>
  </si>
  <si>
    <t>ERIE</t>
  </si>
  <si>
    <t>FAIRFIELD</t>
  </si>
  <si>
    <t>FAIRFIELD COTA</t>
  </si>
  <si>
    <t xml:space="preserve">FAYETTE </t>
  </si>
  <si>
    <t>FRANKLIN</t>
  </si>
  <si>
    <t>FULTON</t>
  </si>
  <si>
    <t>GALLIA</t>
  </si>
  <si>
    <t>GEAUGA</t>
  </si>
  <si>
    <t>GREENE</t>
  </si>
  <si>
    <t>GUERNSEY</t>
  </si>
  <si>
    <t>HAMILTON</t>
  </si>
  <si>
    <t>HANCOCK</t>
  </si>
  <si>
    <t>HARDIN</t>
  </si>
  <si>
    <t>HARRISON</t>
  </si>
  <si>
    <t>HENRY</t>
  </si>
  <si>
    <t>HIGHLAND</t>
  </si>
  <si>
    <t>HOCKING</t>
  </si>
  <si>
    <t>HOLMES</t>
  </si>
  <si>
    <t>HURON</t>
  </si>
  <si>
    <t>JACKSON</t>
  </si>
  <si>
    <t>JEFFERSON</t>
  </si>
  <si>
    <t>KNOX</t>
  </si>
  <si>
    <t>LAKE</t>
  </si>
  <si>
    <t>LICKING</t>
  </si>
  <si>
    <t>LICKING COTA</t>
  </si>
  <si>
    <t>LOGAN</t>
  </si>
  <si>
    <t>LORAIN</t>
  </si>
  <si>
    <t>LUCAS</t>
  </si>
  <si>
    <t>MADISON</t>
  </si>
  <si>
    <t>MAHONING</t>
  </si>
  <si>
    <t>MARION</t>
  </si>
  <si>
    <t>MEDINA</t>
  </si>
  <si>
    <t>MEIGS</t>
  </si>
  <si>
    <t>MERCER</t>
  </si>
  <si>
    <t>MIAMI</t>
  </si>
  <si>
    <t>MONROE</t>
  </si>
  <si>
    <t>MONTGOMERY</t>
  </si>
  <si>
    <t>MORGAN</t>
  </si>
  <si>
    <t>MORROW</t>
  </si>
  <si>
    <t>MUSKINGUM</t>
  </si>
  <si>
    <t>NOBLE</t>
  </si>
  <si>
    <t>OTTAWA</t>
  </si>
  <si>
    <t>PAULDING</t>
  </si>
  <si>
    <t>PERRY</t>
  </si>
  <si>
    <t>PICKAWAY</t>
  </si>
  <si>
    <t>PIKE</t>
  </si>
  <si>
    <t>PORTAGE</t>
  </si>
  <si>
    <t>PREBLE</t>
  </si>
  <si>
    <t>PUTNAM</t>
  </si>
  <si>
    <t>RICHLAND</t>
  </si>
  <si>
    <t>ROSS</t>
  </si>
  <si>
    <t>SANDUSKY</t>
  </si>
  <si>
    <t>SCIOTO</t>
  </si>
  <si>
    <t>SENECA</t>
  </si>
  <si>
    <t>SHELBY</t>
  </si>
  <si>
    <t>STARK</t>
  </si>
  <si>
    <t>SUMMIT</t>
  </si>
  <si>
    <t>TRUMBULL</t>
  </si>
  <si>
    <t>TUSCARAWAS</t>
  </si>
  <si>
    <t>UNION</t>
  </si>
  <si>
    <t>VAN WERT</t>
  </si>
  <si>
    <t>VINTON</t>
  </si>
  <si>
    <t>WARREN</t>
  </si>
  <si>
    <t>WASHINGTON</t>
  </si>
  <si>
    <t>WAYNE</t>
  </si>
  <si>
    <t>WILLIAMS</t>
  </si>
  <si>
    <t>WOOD</t>
  </si>
  <si>
    <t>WYANDOT</t>
  </si>
  <si>
    <t>Fill out the Items in Green and Return on or before the 15th of the Month</t>
  </si>
  <si>
    <t>Completed By:</t>
  </si>
  <si>
    <t>Phone:</t>
  </si>
  <si>
    <t>Email to:</t>
  </si>
  <si>
    <t xml:space="preserve">salestax@osu.edu </t>
  </si>
  <si>
    <t>Type of Sale</t>
  </si>
  <si>
    <t>GL Journal Entry Panel</t>
  </si>
  <si>
    <t>GL Accounts</t>
  </si>
  <si>
    <t>Cash Sales</t>
  </si>
  <si>
    <t>Deposit</t>
  </si>
  <si>
    <t>Credit Sales</t>
  </si>
  <si>
    <t>General</t>
  </si>
  <si>
    <t>Accounting for the collection and payment of sales tax in the General Ledger</t>
  </si>
  <si>
    <t>Completing the Report Form</t>
  </si>
  <si>
    <t>Name of the department making the sale</t>
  </si>
  <si>
    <t>Field</t>
  </si>
  <si>
    <t>Information to Enter</t>
  </si>
  <si>
    <t>Month/County/Rate</t>
  </si>
  <si>
    <t>Sales Information</t>
  </si>
  <si>
    <t>Tax</t>
  </si>
  <si>
    <t xml:space="preserve">Enter the month in which the sales were made and the county where the sale occurred.  When the county is entered </t>
  </si>
  <si>
    <t>the tax rate for that county will automatically fill in.</t>
  </si>
  <si>
    <t xml:space="preserve">Enter the gross amount of the total sales made by the department and any sales that were exempt from tax in the exempt </t>
  </si>
  <si>
    <t>box.  The Net amount will automatically calculate.  For all exempt sales an exemption form must be kept on file.</t>
  </si>
  <si>
    <t xml:space="preserve">The Liability column will automatically calculate the tax rate multiplied by the Net Sales.  Enter in the amount actually </t>
  </si>
  <si>
    <t>match the higher amount will be paid to the Ohio Department of Taxation.</t>
  </si>
  <si>
    <t>Columbus, OH 43210</t>
  </si>
  <si>
    <t>fax: (614) 688-3572</t>
  </si>
  <si>
    <t>What happens next:</t>
  </si>
  <si>
    <t>entire University.  The total sales tax is paid by ACH over to the Ohio Department of Taxation on or before the 23rd of each month.</t>
  </si>
  <si>
    <t>Instructions to Account for and Report Ohio Sales Tax</t>
  </si>
  <si>
    <t>Adjustments</t>
  </si>
  <si>
    <t xml:space="preserve">Explain any difference between Liability and Collected </t>
  </si>
  <si>
    <t xml:space="preserve">Please explain why the amounts entered as collected do not match the liability due.  </t>
  </si>
  <si>
    <t>For example - refunds made for prior sales, calculating errors, etc.</t>
  </si>
  <si>
    <t>ADAMS</t>
  </si>
  <si>
    <r>
      <t xml:space="preserve">                                                       </t>
    </r>
    <r>
      <rPr>
        <b/>
        <sz val="11"/>
        <color rgb="FFFF0000"/>
        <rFont val="Arial"/>
        <family val="2"/>
      </rPr>
      <t>*****</t>
    </r>
    <r>
      <rPr>
        <b/>
        <u/>
        <sz val="11"/>
        <rFont val="Arial"/>
        <family val="2"/>
      </rPr>
      <t>REMEMBER TO DOWNLOAD NEW FORM EACH MONTH</t>
    </r>
    <r>
      <rPr>
        <b/>
        <sz val="11"/>
        <color rgb="FFFF0000"/>
        <rFont val="Arial"/>
        <family val="2"/>
      </rPr>
      <t>*****</t>
    </r>
  </si>
  <si>
    <t>UNION-COTA</t>
  </si>
  <si>
    <t>LAWRENCE</t>
  </si>
  <si>
    <t>Form is due by the 15th of the month following the month of the sale.  Remit the form to the Tax Office at the address below.  Keep a copy</t>
  </si>
  <si>
    <t>The Tax Office collects all of the separate forms from each department and totals the amounts.  A journal entry is completed to move the</t>
  </si>
  <si>
    <t>Worktags</t>
  </si>
  <si>
    <t>Grant</t>
  </si>
  <si>
    <t>Gift</t>
  </si>
  <si>
    <t>Bal Unit</t>
  </si>
  <si>
    <t>Activities/Events</t>
  </si>
  <si>
    <t>Sales Tax Payable: 20500</t>
  </si>
  <si>
    <t>FDM Worktags where the sales tax was deposited.  The account will always be 20500.</t>
  </si>
  <si>
    <t>on file in your department.  The copies need to be kept on file for at least four years.</t>
  </si>
  <si>
    <t>B&amp;F - Tax Office</t>
  </si>
  <si>
    <t>Revenue: 42000</t>
  </si>
  <si>
    <t>Cost Cntr</t>
  </si>
  <si>
    <t>Project</t>
  </si>
  <si>
    <t>Program</t>
  </si>
  <si>
    <r>
      <t xml:space="preserve">collected by the department in the Collected column.  This amount should equal the liability column.  </t>
    </r>
    <r>
      <rPr>
        <b/>
        <sz val="11"/>
        <color theme="1"/>
        <rFont val="Calibri"/>
        <family val="2"/>
        <scheme val="minor"/>
      </rPr>
      <t>If they do not</t>
    </r>
    <r>
      <rPr>
        <sz val="11"/>
        <color theme="1"/>
        <rFont val="Calibri"/>
        <family val="2"/>
        <scheme val="minor"/>
      </rPr>
      <t xml:space="preserve"> </t>
    </r>
  </si>
  <si>
    <t>Journal Entry</t>
  </si>
  <si>
    <t>If the tax collected is included in your Revenue account, you will need to make a journal entry to move the tax to the Sales Tax</t>
  </si>
  <si>
    <r>
      <t xml:space="preserve">payable.  Tax Office will relieve the payable when the payment is remitted to the state.  </t>
    </r>
    <r>
      <rPr>
        <b/>
        <sz val="11"/>
        <color theme="1"/>
        <rFont val="Calibri"/>
        <family val="2"/>
        <scheme val="minor"/>
      </rPr>
      <t>Enter your JE# on the reporting form.</t>
    </r>
  </si>
  <si>
    <t>Sales Tax Payable JE#:</t>
  </si>
  <si>
    <t>MONTH/STATE/RATE</t>
  </si>
  <si>
    <t>State</t>
  </si>
  <si>
    <t>Out-of-state Sales</t>
  </si>
  <si>
    <t>2650 Kenny Road, Room 120</t>
  </si>
  <si>
    <t>Alternate email:</t>
  </si>
  <si>
    <t>tax@osu.edu</t>
  </si>
  <si>
    <t>amounts from each departments' payable account to a general sales tax account.  A monthly sales tax return is then completed on behalf of the</t>
  </si>
  <si>
    <r>
      <rPr>
        <sz val="11"/>
        <color theme="1"/>
        <rFont val="Calibri"/>
        <family val="2"/>
        <scheme val="minor"/>
      </rPr>
      <t xml:space="preserve">If you have sales outside of Ohio, complete the "Out-of-state Sales" tab to report your activity to the Tax Office.  
</t>
    </r>
    <r>
      <rPr>
        <b/>
        <sz val="11"/>
        <color theme="1"/>
        <rFont val="Calibri"/>
        <family val="2"/>
        <scheme val="minor"/>
      </rPr>
      <t>Do not charge/collect sales tax on sales outside of Ohio unless instructed by the Tax Office.</t>
    </r>
  </si>
  <si>
    <t>TRANSACTION</t>
  </si>
  <si>
    <t>COUNT*</t>
  </si>
  <si>
    <t>* Transaction count is not item count. One transaction could contain multiple items (e.g., if you receive one order for 10 items at $1 per item that will be shipped to Indiana at the beginning of the month, and then receive another order for 5 items at $1.00 per item that will be shipped to Indiana at the end of the month, the count of transactions you would report for that month is 2, not 15).</t>
  </si>
  <si>
    <t>OSU Out-Of-State Sales Tax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</si>
</sst>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[$-409]mmmm\-yy;@"/>
    <numFmt numFmtId="166" formatCode="0.0000_)"/>
    <numFmt numFmtId="167" formatCode="[&lt;=9999999]###\-####;\(###\)\ ###\-####"/>
    <numFmt numFmtId="168" formatCode="00000"/>
    <numFmt numFmtId="169" formatCode="000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b/>
      <sz val="11"/>
      <color rgb="FFFFFFFF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1" fillId="0" borderId="0" xfId="1" quotePrefix="1" applyAlignment="1">
      <alignment horizontal="left"/>
    </xf>
    <xf numFmtId="166" fontId="1" fillId="0" borderId="0" xfId="1" applyNumberFormat="1"/>
    <xf numFmtId="43" fontId="2" fillId="0" borderId="0" xfId="3" applyNumberFormat="1" applyAlignment="1" applyProtection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18" xfId="0" applyFill="1" applyBorder="1"/>
    <xf numFmtId="0" fontId="0" fillId="3" borderId="0" xfId="0" applyFill="1"/>
    <xf numFmtId="0" fontId="0" fillId="3" borderId="19" xfId="0" applyFill="1" applyBorder="1"/>
    <xf numFmtId="0" fontId="0" fillId="3" borderId="14" xfId="0" applyFill="1" applyBorder="1"/>
    <xf numFmtId="0" fontId="0" fillId="3" borderId="12" xfId="0" applyFill="1" applyBorder="1"/>
    <xf numFmtId="0" fontId="0" fillId="3" borderId="20" xfId="0" applyFill="1" applyBorder="1"/>
    <xf numFmtId="0" fontId="0" fillId="3" borderId="13" xfId="0" applyFill="1" applyBorder="1"/>
    <xf numFmtId="0" fontId="0" fillId="3" borderId="21" xfId="0" applyFill="1" applyBorder="1"/>
    <xf numFmtId="0" fontId="11" fillId="3" borderId="11" xfId="0" applyFont="1" applyFill="1" applyBorder="1"/>
    <xf numFmtId="0" fontId="11" fillId="3" borderId="14" xfId="0" applyFont="1" applyFill="1" applyBorder="1"/>
    <xf numFmtId="0" fontId="11" fillId="3" borderId="22" xfId="0" applyFont="1" applyFill="1" applyBorder="1"/>
    <xf numFmtId="0" fontId="11" fillId="3" borderId="15" xfId="0" applyFont="1" applyFill="1" applyBorder="1"/>
    <xf numFmtId="0" fontId="11" fillId="3" borderId="18" xfId="0" applyFont="1" applyFill="1" applyBorder="1"/>
    <xf numFmtId="0" fontId="12" fillId="3" borderId="0" xfId="0" applyFont="1" applyFill="1"/>
    <xf numFmtId="0" fontId="12" fillId="4" borderId="0" xfId="0" applyFont="1" applyFill="1"/>
    <xf numFmtId="43" fontId="2" fillId="3" borderId="0" xfId="3" applyNumberFormat="1" applyFill="1" applyAlignment="1" applyProtection="1"/>
    <xf numFmtId="0" fontId="13" fillId="3" borderId="0" xfId="0" applyFont="1" applyFill="1"/>
    <xf numFmtId="0" fontId="14" fillId="3" borderId="0" xfId="0" applyFont="1" applyFill="1"/>
    <xf numFmtId="0" fontId="5" fillId="0" borderId="11" xfId="0" applyFont="1" applyBorder="1" applyAlignment="1">
      <alignment horizontal="center"/>
    </xf>
    <xf numFmtId="0" fontId="8" fillId="2" borderId="11" xfId="0" applyFont="1" applyFill="1" applyBorder="1" applyAlignment="1" applyProtection="1">
      <alignment horizontal="left"/>
      <protection locked="0"/>
    </xf>
    <xf numFmtId="165" fontId="5" fillId="2" borderId="12" xfId="0" applyNumberFormat="1" applyFont="1" applyFill="1" applyBorder="1" applyProtection="1">
      <protection locked="0"/>
    </xf>
    <xf numFmtId="0" fontId="5" fillId="2" borderId="12" xfId="0" applyFont="1" applyFill="1" applyBorder="1" applyProtection="1">
      <protection locked="0"/>
    </xf>
    <xf numFmtId="43" fontId="5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65" fontId="3" fillId="0" borderId="0" xfId="0" applyNumberFormat="1" applyFont="1"/>
    <xf numFmtId="164" fontId="3" fillId="0" borderId="0" xfId="0" applyNumberFormat="1" applyFont="1"/>
    <xf numFmtId="43" fontId="3" fillId="0" borderId="0" xfId="0" applyNumberFormat="1" applyFont="1"/>
    <xf numFmtId="0" fontId="4" fillId="0" borderId="0" xfId="0" applyFont="1"/>
    <xf numFmtId="0" fontId="6" fillId="0" borderId="0" xfId="0" applyFont="1"/>
    <xf numFmtId="43" fontId="6" fillId="0" borderId="0" xfId="0" applyNumberFormat="1" applyFont="1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65" fontId="7" fillId="0" borderId="6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43" fontId="7" fillId="0" borderId="6" xfId="0" applyNumberFormat="1" applyFont="1" applyBorder="1" applyAlignment="1">
      <alignment horizontal="center"/>
    </xf>
    <xf numFmtId="43" fontId="7" fillId="0" borderId="9" xfId="0" applyNumberFormat="1" applyFont="1" applyBorder="1" applyAlignment="1">
      <alignment horizontal="center"/>
    </xf>
    <xf numFmtId="43" fontId="7" fillId="0" borderId="8" xfId="0" applyNumberFormat="1" applyFont="1" applyBorder="1" applyAlignment="1">
      <alignment horizontal="center"/>
    </xf>
    <xf numFmtId="164" fontId="5" fillId="0" borderId="11" xfId="0" applyNumberFormat="1" applyFont="1" applyBorder="1"/>
    <xf numFmtId="43" fontId="5" fillId="0" borderId="12" xfId="0" applyNumberFormat="1" applyFont="1" applyBorder="1" applyAlignment="1">
      <alignment horizontal="right"/>
    </xf>
    <xf numFmtId="0" fontId="5" fillId="0" borderId="11" xfId="0" applyFont="1" applyBorder="1"/>
    <xf numFmtId="0" fontId="9" fillId="0" borderId="0" xfId="0" applyFont="1" applyAlignment="1">
      <alignment horizontal="left" wrapText="1"/>
    </xf>
    <xf numFmtId="165" fontId="1" fillId="0" borderId="0" xfId="1" applyNumberFormat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 indent="1"/>
    </xf>
    <xf numFmtId="168" fontId="8" fillId="2" borderId="12" xfId="0" applyNumberFormat="1" applyFont="1" applyFill="1" applyBorder="1" applyAlignment="1" applyProtection="1">
      <alignment horizontal="center"/>
      <protection locked="0"/>
    </xf>
    <xf numFmtId="169" fontId="8" fillId="2" borderId="12" xfId="0" applyNumberFormat="1" applyFont="1" applyFill="1" applyBorder="1" applyAlignment="1" applyProtection="1">
      <alignment horizontal="center"/>
      <protection locked="0"/>
    </xf>
    <xf numFmtId="0" fontId="7" fillId="0" borderId="25" xfId="0" applyFont="1" applyBorder="1" applyAlignment="1">
      <alignment horizontal="center"/>
    </xf>
    <xf numFmtId="0" fontId="7" fillId="0" borderId="26" xfId="0" applyFont="1" applyBorder="1"/>
    <xf numFmtId="0" fontId="3" fillId="0" borderId="11" xfId="0" applyFont="1" applyBorder="1" applyProtection="1">
      <protection locked="0"/>
    </xf>
    <xf numFmtId="44" fontId="3" fillId="0" borderId="0" xfId="0" applyNumberFormat="1" applyFont="1"/>
    <xf numFmtId="44" fontId="7" fillId="0" borderId="10" xfId="0" applyNumberFormat="1" applyFont="1" applyBorder="1" applyAlignment="1">
      <alignment horizontal="center"/>
    </xf>
    <xf numFmtId="44" fontId="7" fillId="0" borderId="7" xfId="0" applyNumberFormat="1" applyFont="1" applyBorder="1" applyAlignment="1">
      <alignment horizontal="center"/>
    </xf>
    <xf numFmtId="44" fontId="5" fillId="0" borderId="12" xfId="0" applyNumberFormat="1" applyFont="1" applyBorder="1" applyAlignment="1">
      <alignment horizontal="right"/>
    </xf>
    <xf numFmtId="44" fontId="5" fillId="2" borderId="22" xfId="0" applyNumberFormat="1" applyFont="1" applyFill="1" applyBorder="1" applyAlignment="1" applyProtection="1">
      <alignment horizontal="right"/>
      <protection locked="0"/>
    </xf>
    <xf numFmtId="0" fontId="17" fillId="0" borderId="0" xfId="0" applyFont="1"/>
    <xf numFmtId="0" fontId="1" fillId="0" borderId="0" xfId="1" applyProtection="1">
      <protection locked="0"/>
    </xf>
    <xf numFmtId="165" fontId="1" fillId="0" borderId="0" xfId="1" applyNumberFormat="1" applyProtection="1">
      <protection locked="0"/>
    </xf>
    <xf numFmtId="0" fontId="18" fillId="0" borderId="0" xfId="5"/>
    <xf numFmtId="0" fontId="18" fillId="0" borderId="0" xfId="5" applyProtection="1">
      <protection locked="0"/>
    </xf>
    <xf numFmtId="165" fontId="18" fillId="0" borderId="0" xfId="5" applyNumberFormat="1" applyProtection="1">
      <protection locked="0"/>
    </xf>
    <xf numFmtId="0" fontId="11" fillId="3" borderId="20" xfId="0" applyFont="1" applyFill="1" applyBorder="1"/>
    <xf numFmtId="44" fontId="3" fillId="0" borderId="0" xfId="0" applyNumberFormat="1" applyFont="1" applyAlignment="1">
      <alignment horizontal="right"/>
    </xf>
    <xf numFmtId="167" fontId="3" fillId="2" borderId="13" xfId="0" applyNumberFormat="1" applyFont="1" applyFill="1" applyBorder="1" applyProtection="1">
      <protection locked="0"/>
    </xf>
    <xf numFmtId="0" fontId="6" fillId="0" borderId="0" xfId="0" applyFont="1" applyAlignment="1">
      <alignment horizontal="right"/>
    </xf>
    <xf numFmtId="0" fontId="11" fillId="3" borderId="11" xfId="0" applyFont="1" applyFill="1" applyBorder="1" applyAlignment="1">
      <alignment vertical="top"/>
    </xf>
    <xf numFmtId="0" fontId="2" fillId="3" borderId="0" xfId="3" applyFill="1" applyAlignment="1" applyProtection="1"/>
    <xf numFmtId="164" fontId="5" fillId="2" borderId="11" xfId="0" applyNumberFormat="1" applyFont="1" applyFill="1" applyBorder="1"/>
    <xf numFmtId="44" fontId="7" fillId="0" borderId="1" xfId="0" applyNumberFormat="1" applyFont="1" applyBorder="1" applyAlignment="1">
      <alignment horizontal="center"/>
    </xf>
    <xf numFmtId="44" fontId="7" fillId="0" borderId="26" xfId="0" applyNumberFormat="1" applyFont="1" applyBorder="1" applyAlignment="1">
      <alignment horizontal="center"/>
    </xf>
    <xf numFmtId="0" fontId="11" fillId="3" borderId="22" xfId="0" applyFont="1" applyFill="1" applyBorder="1" applyAlignment="1">
      <alignment horizontal="left" wrapText="1"/>
    </xf>
    <xf numFmtId="0" fontId="11" fillId="3" borderId="23" xfId="0" applyFont="1" applyFill="1" applyBorder="1" applyAlignment="1">
      <alignment horizontal="left" wrapText="1"/>
    </xf>
    <xf numFmtId="0" fontId="11" fillId="3" borderId="24" xfId="0" applyFont="1" applyFill="1" applyBorder="1" applyAlignment="1">
      <alignment horizontal="left" wrapText="1"/>
    </xf>
    <xf numFmtId="44" fontId="7" fillId="0" borderId="3" xfId="0" applyNumberFormat="1" applyFont="1" applyBorder="1" applyAlignment="1">
      <alignment horizontal="center"/>
    </xf>
    <xf numFmtId="44" fontId="7" fillId="0" borderId="4" xfId="0" applyNumberFormat="1" applyFont="1" applyBorder="1" applyAlignment="1">
      <alignment horizontal="center"/>
    </xf>
    <xf numFmtId="0" fontId="6" fillId="2" borderId="13" xfId="0" applyFont="1" applyFill="1" applyBorder="1" applyAlignment="1" applyProtection="1">
      <alignment horizontal="center"/>
      <protection locked="0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43" fontId="7" fillId="0" borderId="3" xfId="0" applyNumberFormat="1" applyFont="1" applyBorder="1" applyAlignment="1">
      <alignment horizontal="center"/>
    </xf>
    <xf numFmtId="43" fontId="7" fillId="0" borderId="4" xfId="0" applyNumberFormat="1" applyFont="1" applyBorder="1" applyAlignment="1">
      <alignment horizontal="center"/>
    </xf>
    <xf numFmtId="43" fontId="7" fillId="0" borderId="5" xfId="0" applyNumberFormat="1" applyFont="1" applyBorder="1" applyAlignment="1">
      <alignment horizontal="center"/>
    </xf>
    <xf numFmtId="49" fontId="3" fillId="0" borderId="27" xfId="0" applyNumberFormat="1" applyFont="1" applyBorder="1" applyAlignment="1">
      <alignment horizontal="left" wrapText="1"/>
    </xf>
    <xf numFmtId="49" fontId="3" fillId="0" borderId="28" xfId="0" applyNumberFormat="1" applyFont="1" applyBorder="1" applyAlignment="1">
      <alignment horizontal="left" wrapText="1"/>
    </xf>
  </cellXfs>
  <cellStyles count="8">
    <cellStyle name="Comma 2" xfId="2" xr:uid="{00000000-0005-0000-0000-000000000000}"/>
    <cellStyle name="Comma 3" xfId="6" xr:uid="{00000000-0005-0000-0000-000001000000}"/>
    <cellStyle name="Hyperlink" xfId="3" builtinId="8"/>
    <cellStyle name="Normal" xfId="0" builtinId="0"/>
    <cellStyle name="Normal 2" xfId="1" xr:uid="{00000000-0005-0000-0000-000004000000}"/>
    <cellStyle name="Normal 3" xfId="5" xr:uid="{00000000-0005-0000-0000-000005000000}"/>
    <cellStyle name="Percent 2" xfId="4" xr:uid="{00000000-0005-0000-0000-000006000000}"/>
    <cellStyle name="Percent 3" xfId="7" xr:uid="{00000000-0005-0000-0000-000007000000}"/>
  </cellStyles>
  <dxfs count="54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99"/>
        </patternFill>
      </fill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99"/>
        </patternFill>
      </fill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CCFFCC"/>
      <color rgb="FFFFFF99"/>
      <color rgb="FFFF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ax@osu.edu" TargetMode="External"/><Relationship Id="rId2" Type="http://schemas.openxmlformats.org/officeDocument/2006/relationships/hyperlink" Target="mailto:salestax@osu.edu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salestax@osu.edu" TargetMode="Externa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salestax@osu.edu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43"/>
  <sheetViews>
    <sheetView tabSelected="1" workbookViewId="0">
      <selection activeCell="B21" sqref="B21"/>
    </sheetView>
  </sheetViews>
  <sheetFormatPr defaultColWidth="9.140625" defaultRowHeight="15" x14ac:dyDescent="0.25"/>
  <cols>
    <col min="1" max="1" width="3" style="12" customWidth="1"/>
    <col min="2" max="2" width="18.5703125" style="12" customWidth="1"/>
    <col min="3" max="3" width="22" style="12" customWidth="1"/>
    <col min="4" max="4" width="24.85546875" style="12" customWidth="1"/>
    <col min="5" max="10" width="9.140625" style="12"/>
    <col min="11" max="11" width="10" style="12" customWidth="1"/>
    <col min="12" max="16384" width="9.140625" style="12"/>
  </cols>
  <sheetData>
    <row r="1" spans="1:11" s="28" customFormat="1" ht="21" x14ac:dyDescent="0.35">
      <c r="A1" s="27" t="s">
        <v>137</v>
      </c>
    </row>
    <row r="3" spans="1:11" s="24" customFormat="1" ht="18.75" x14ac:dyDescent="0.3">
      <c r="A3" s="25" t="s">
        <v>119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6" customHeight="1" x14ac:dyDescent="0.25"/>
    <row r="5" spans="1:11" x14ac:dyDescent="0.25">
      <c r="B5" s="20" t="s">
        <v>112</v>
      </c>
      <c r="C5" s="19" t="s">
        <v>113</v>
      </c>
      <c r="D5" s="19" t="s">
        <v>114</v>
      </c>
    </row>
    <row r="6" spans="1:11" x14ac:dyDescent="0.25">
      <c r="B6" s="14" t="s">
        <v>115</v>
      </c>
      <c r="C6" s="14" t="s">
        <v>116</v>
      </c>
      <c r="D6" s="14" t="s">
        <v>157</v>
      </c>
    </row>
    <row r="7" spans="1:11" x14ac:dyDescent="0.25">
      <c r="B7" s="15"/>
      <c r="C7" s="15"/>
      <c r="D7" s="15" t="s">
        <v>153</v>
      </c>
    </row>
    <row r="8" spans="1:11" x14ac:dyDescent="0.25">
      <c r="B8" s="14" t="s">
        <v>117</v>
      </c>
      <c r="C8" s="14" t="s">
        <v>118</v>
      </c>
      <c r="D8" s="14" t="s">
        <v>157</v>
      </c>
    </row>
    <row r="9" spans="1:11" x14ac:dyDescent="0.25">
      <c r="B9" s="15"/>
      <c r="C9" s="15"/>
      <c r="D9" s="15" t="s">
        <v>153</v>
      </c>
    </row>
    <row r="12" spans="1:11" s="24" customFormat="1" ht="18.75" x14ac:dyDescent="0.3">
      <c r="A12" s="25" t="s">
        <v>120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spans="1:11" ht="6.75" customHeight="1" x14ac:dyDescent="0.25"/>
    <row r="14" spans="1:11" x14ac:dyDescent="0.25">
      <c r="B14" s="19" t="s">
        <v>122</v>
      </c>
      <c r="C14" s="21" t="s">
        <v>123</v>
      </c>
      <c r="D14" s="9"/>
      <c r="E14" s="9"/>
      <c r="F14" s="9"/>
      <c r="G14" s="9"/>
      <c r="H14" s="9"/>
      <c r="I14" s="9"/>
      <c r="J14" s="9"/>
      <c r="K14" s="10"/>
    </row>
    <row r="15" spans="1:11" x14ac:dyDescent="0.25">
      <c r="B15" s="19" t="s">
        <v>1</v>
      </c>
      <c r="C15" s="6" t="s">
        <v>121</v>
      </c>
      <c r="D15" s="7"/>
      <c r="E15" s="7"/>
      <c r="F15" s="7"/>
      <c r="G15" s="7"/>
      <c r="H15" s="7"/>
      <c r="I15" s="7"/>
      <c r="J15" s="7"/>
      <c r="K15" s="8"/>
    </row>
    <row r="16" spans="1:11" x14ac:dyDescent="0.25">
      <c r="B16" s="20" t="s">
        <v>148</v>
      </c>
      <c r="C16" s="6" t="s">
        <v>154</v>
      </c>
      <c r="D16" s="7"/>
      <c r="E16" s="7"/>
      <c r="F16" s="7"/>
      <c r="G16" s="7"/>
      <c r="H16" s="7"/>
      <c r="I16" s="7"/>
      <c r="J16" s="7"/>
      <c r="K16" s="8"/>
    </row>
    <row r="17" spans="2:11" x14ac:dyDescent="0.25">
      <c r="B17" s="22" t="s">
        <v>124</v>
      </c>
      <c r="C17" s="6" t="s">
        <v>127</v>
      </c>
      <c r="D17" s="7"/>
      <c r="E17" s="7"/>
      <c r="F17" s="7"/>
      <c r="G17" s="7"/>
      <c r="H17" s="7"/>
      <c r="I17" s="7"/>
      <c r="J17" s="7"/>
      <c r="K17" s="8"/>
    </row>
    <row r="18" spans="2:11" x14ac:dyDescent="0.25">
      <c r="B18" s="23"/>
      <c r="C18" s="11" t="s">
        <v>128</v>
      </c>
      <c r="K18" s="13"/>
    </row>
    <row r="19" spans="2:11" x14ac:dyDescent="0.25">
      <c r="B19" s="22" t="s">
        <v>125</v>
      </c>
      <c r="C19" s="6" t="s">
        <v>129</v>
      </c>
      <c r="D19" s="7"/>
      <c r="E19" s="7"/>
      <c r="F19" s="7"/>
      <c r="G19" s="7"/>
      <c r="H19" s="7"/>
      <c r="I19" s="7"/>
      <c r="J19" s="7"/>
      <c r="K19" s="8"/>
    </row>
    <row r="20" spans="2:11" x14ac:dyDescent="0.25">
      <c r="B20" s="23"/>
      <c r="C20" s="11" t="s">
        <v>130</v>
      </c>
      <c r="K20" s="13"/>
    </row>
    <row r="21" spans="2:11" x14ac:dyDescent="0.25">
      <c r="B21" s="22" t="s">
        <v>126</v>
      </c>
      <c r="C21" s="6" t="s">
        <v>131</v>
      </c>
      <c r="D21" s="7"/>
      <c r="E21" s="7"/>
      <c r="F21" s="7"/>
      <c r="G21" s="7"/>
      <c r="H21" s="7"/>
      <c r="I21" s="7"/>
      <c r="J21" s="7"/>
      <c r="K21" s="8"/>
    </row>
    <row r="22" spans="2:11" x14ac:dyDescent="0.25">
      <c r="B22" s="23"/>
      <c r="C22" s="11" t="s">
        <v>161</v>
      </c>
      <c r="K22" s="13"/>
    </row>
    <row r="23" spans="2:11" x14ac:dyDescent="0.25">
      <c r="B23" s="23"/>
      <c r="C23" s="76" t="s">
        <v>132</v>
      </c>
      <c r="D23" s="17"/>
      <c r="E23" s="17"/>
      <c r="F23" s="17"/>
      <c r="G23" s="17"/>
      <c r="H23" s="17"/>
      <c r="I23" s="17"/>
      <c r="J23" s="17"/>
      <c r="K23" s="18"/>
    </row>
    <row r="24" spans="2:11" x14ac:dyDescent="0.25">
      <c r="B24" s="20" t="s">
        <v>138</v>
      </c>
      <c r="C24" s="6" t="s">
        <v>140</v>
      </c>
      <c r="D24" s="7"/>
      <c r="E24" s="7"/>
      <c r="F24" s="7"/>
      <c r="G24" s="7"/>
      <c r="H24" s="7"/>
      <c r="I24" s="7"/>
      <c r="J24" s="7"/>
      <c r="K24" s="8"/>
    </row>
    <row r="25" spans="2:11" x14ac:dyDescent="0.25">
      <c r="B25" s="15"/>
      <c r="C25" s="16" t="s">
        <v>141</v>
      </c>
      <c r="D25" s="17"/>
      <c r="E25" s="17"/>
      <c r="F25" s="17"/>
      <c r="G25" s="17"/>
      <c r="H25" s="17"/>
      <c r="I25" s="17"/>
      <c r="J25" s="17"/>
      <c r="K25" s="18"/>
    </row>
    <row r="26" spans="2:11" x14ac:dyDescent="0.25">
      <c r="B26" s="20" t="s">
        <v>162</v>
      </c>
      <c r="C26" s="6" t="s">
        <v>163</v>
      </c>
      <c r="D26" s="7"/>
      <c r="E26" s="7"/>
      <c r="F26" s="7"/>
      <c r="G26" s="7"/>
      <c r="H26" s="7"/>
      <c r="I26" s="7"/>
      <c r="J26" s="7"/>
      <c r="K26" s="8"/>
    </row>
    <row r="27" spans="2:11" x14ac:dyDescent="0.25">
      <c r="B27" s="15"/>
      <c r="C27" s="16" t="s">
        <v>164</v>
      </c>
      <c r="D27" s="17"/>
      <c r="E27" s="17"/>
      <c r="F27" s="17"/>
      <c r="G27" s="17"/>
      <c r="H27" s="17"/>
      <c r="I27" s="17"/>
      <c r="J27" s="17"/>
      <c r="K27" s="18"/>
    </row>
    <row r="28" spans="2:11" ht="28.5" customHeight="1" x14ac:dyDescent="0.25">
      <c r="B28" s="80" t="s">
        <v>168</v>
      </c>
      <c r="C28" s="85" t="s">
        <v>173</v>
      </c>
      <c r="D28" s="86"/>
      <c r="E28" s="86"/>
      <c r="F28" s="86"/>
      <c r="G28" s="86"/>
      <c r="H28" s="86"/>
      <c r="I28" s="86"/>
      <c r="J28" s="86"/>
      <c r="K28" s="87"/>
    </row>
    <row r="30" spans="2:11" x14ac:dyDescent="0.25">
      <c r="B30" s="12" t="s">
        <v>146</v>
      </c>
    </row>
    <row r="31" spans="2:11" x14ac:dyDescent="0.25">
      <c r="B31" s="12" t="s">
        <v>155</v>
      </c>
    </row>
    <row r="32" spans="2:11" x14ac:dyDescent="0.25">
      <c r="B32" s="26" t="s">
        <v>111</v>
      </c>
    </row>
    <row r="33" spans="1:11" x14ac:dyDescent="0.25">
      <c r="B33" s="12" t="s">
        <v>156</v>
      </c>
    </row>
    <row r="34" spans="1:11" x14ac:dyDescent="0.25">
      <c r="B34" s="12" t="s">
        <v>169</v>
      </c>
    </row>
    <row r="35" spans="1:11" x14ac:dyDescent="0.25">
      <c r="B35" s="12" t="s">
        <v>133</v>
      </c>
    </row>
    <row r="36" spans="1:11" x14ac:dyDescent="0.25">
      <c r="B36" s="12" t="s">
        <v>170</v>
      </c>
      <c r="C36" s="81" t="s">
        <v>171</v>
      </c>
    </row>
    <row r="37" spans="1:11" x14ac:dyDescent="0.25">
      <c r="B37" s="12" t="s">
        <v>134</v>
      </c>
    </row>
    <row r="39" spans="1:11" s="24" customFormat="1" ht="18.75" x14ac:dyDescent="0.3">
      <c r="A39" s="25" t="s">
        <v>135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</row>
    <row r="40" spans="1:11" s="24" customFormat="1" ht="6" customHeight="1" x14ac:dyDescent="0.3"/>
    <row r="41" spans="1:11" x14ac:dyDescent="0.25">
      <c r="B41" s="12" t="s">
        <v>147</v>
      </c>
    </row>
    <row r="42" spans="1:11" x14ac:dyDescent="0.25">
      <c r="B42" s="12" t="s">
        <v>172</v>
      </c>
    </row>
    <row r="43" spans="1:11" x14ac:dyDescent="0.25">
      <c r="B43" s="12" t="s">
        <v>136</v>
      </c>
    </row>
  </sheetData>
  <customSheetViews>
    <customSheetView guid="{89E25E86-FC1C-4DA8-B4F1-F1AB8C09D67A}" topLeftCell="A16">
      <selection activeCell="B44" sqref="B44"/>
      <pageMargins left="0.7" right="0.7" top="0.75" bottom="0.75" header="0.3" footer="0.3"/>
      <pageSetup orientation="portrait" r:id="rId1"/>
    </customSheetView>
  </customSheetViews>
  <mergeCells count="1">
    <mergeCell ref="C28:K28"/>
  </mergeCells>
  <hyperlinks>
    <hyperlink ref="B32" r:id="rId2" xr:uid="{00000000-0004-0000-0100-000000000000}"/>
    <hyperlink ref="C36" r:id="rId3" xr:uid="{709D47E2-8052-44B3-B48E-77787A2630F1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89"/>
  <sheetViews>
    <sheetView zoomScale="89" zoomScaleNormal="89" workbookViewId="0">
      <selection activeCell="E7" sqref="E7:I7"/>
    </sheetView>
  </sheetViews>
  <sheetFormatPr defaultColWidth="9.140625" defaultRowHeight="14.25" x14ac:dyDescent="0.2"/>
  <cols>
    <col min="1" max="1" width="38" style="35" customWidth="1"/>
    <col min="2" max="2" width="9.7109375" style="35" customWidth="1"/>
    <col min="3" max="3" width="9.5703125" style="35" bestFit="1" customWidth="1"/>
    <col min="4" max="4" width="7" style="35" bestFit="1" customWidth="1"/>
    <col min="5" max="5" width="6" style="36" bestFit="1" customWidth="1"/>
    <col min="6" max="6" width="6.140625" style="36" bestFit="1" customWidth="1"/>
    <col min="7" max="7" width="7.7109375" style="36" bestFit="1" customWidth="1"/>
    <col min="8" max="8" width="8.140625" style="36" bestFit="1" customWidth="1"/>
    <col min="9" max="9" width="16.140625" style="36" bestFit="1" customWidth="1"/>
    <col min="10" max="10" width="8" style="35" bestFit="1" customWidth="1"/>
    <col min="11" max="11" width="12.5703125" style="37" customWidth="1"/>
    <col min="12" max="12" width="0.5703125" style="35" customWidth="1"/>
    <col min="13" max="13" width="13.85546875" style="35" customWidth="1"/>
    <col min="14" max="14" width="0.5703125" style="35" customWidth="1"/>
    <col min="15" max="15" width="8" style="38" bestFit="1" customWidth="1"/>
    <col min="16" max="16" width="14.7109375" style="39" customWidth="1"/>
    <col min="17" max="17" width="14" style="39" customWidth="1"/>
    <col min="18" max="18" width="13" style="39" customWidth="1"/>
    <col min="19" max="19" width="15.42578125" style="65" customWidth="1"/>
    <col min="20" max="20" width="11" style="65" bestFit="1" customWidth="1"/>
    <col min="21" max="21" width="50" style="35" customWidth="1"/>
    <col min="22" max="16384" width="9.140625" style="35"/>
  </cols>
  <sheetData>
    <row r="1" spans="1:21" ht="26.25" x14ac:dyDescent="0.4">
      <c r="A1" s="34" t="s">
        <v>0</v>
      </c>
    </row>
    <row r="2" spans="1:21" ht="15" x14ac:dyDescent="0.25">
      <c r="A2" s="40" t="s">
        <v>107</v>
      </c>
      <c r="O2" s="38" t="s">
        <v>16</v>
      </c>
      <c r="P2" s="39" t="s">
        <v>110</v>
      </c>
      <c r="Q2" s="5" t="s">
        <v>111</v>
      </c>
    </row>
    <row r="3" spans="1:21" ht="6" customHeight="1" x14ac:dyDescent="0.25">
      <c r="A3" s="40"/>
    </row>
    <row r="4" spans="1:21" ht="6.75" customHeight="1" x14ac:dyDescent="0.25">
      <c r="A4" s="40"/>
    </row>
    <row r="5" spans="1:21" ht="15" x14ac:dyDescent="0.25">
      <c r="A5" s="70" t="s">
        <v>143</v>
      </c>
    </row>
    <row r="6" spans="1:21" ht="15" x14ac:dyDescent="0.25">
      <c r="A6" s="40"/>
      <c r="T6" s="77"/>
    </row>
    <row r="7" spans="1:21" ht="15" x14ac:dyDescent="0.25">
      <c r="A7" s="40"/>
      <c r="B7" s="41"/>
      <c r="C7" s="77" t="s">
        <v>165</v>
      </c>
      <c r="E7" s="90"/>
      <c r="F7" s="90"/>
      <c r="G7" s="90"/>
      <c r="H7" s="90"/>
      <c r="I7" s="90"/>
      <c r="K7" s="79" t="s">
        <v>108</v>
      </c>
      <c r="L7" s="38"/>
      <c r="M7" s="90"/>
      <c r="N7" s="90"/>
      <c r="O7" s="90"/>
      <c r="P7" s="90"/>
      <c r="Q7" s="90"/>
      <c r="R7" s="90"/>
      <c r="T7" s="42" t="s">
        <v>109</v>
      </c>
      <c r="U7" s="78"/>
    </row>
    <row r="8" spans="1:21" ht="15" thickBot="1" x14ac:dyDescent="0.25"/>
    <row r="9" spans="1:21" x14ac:dyDescent="0.2">
      <c r="A9" s="43"/>
      <c r="B9" s="91" t="s">
        <v>148</v>
      </c>
      <c r="C9" s="92"/>
      <c r="D9" s="92"/>
      <c r="E9" s="92"/>
      <c r="F9" s="92"/>
      <c r="G9" s="92"/>
      <c r="H9" s="92"/>
      <c r="I9" s="92"/>
      <c r="J9" s="93"/>
      <c r="K9" s="91" t="s">
        <v>12</v>
      </c>
      <c r="L9" s="92"/>
      <c r="M9" s="92"/>
      <c r="N9" s="92"/>
      <c r="O9" s="93"/>
      <c r="P9" s="94" t="s">
        <v>13</v>
      </c>
      <c r="Q9" s="95"/>
      <c r="R9" s="96"/>
      <c r="S9" s="88" t="s">
        <v>14</v>
      </c>
      <c r="T9" s="89"/>
      <c r="U9" s="62" t="s">
        <v>138</v>
      </c>
    </row>
    <row r="10" spans="1:21" s="40" customFormat="1" ht="15.75" thickBot="1" x14ac:dyDescent="0.3">
      <c r="A10" s="44" t="s">
        <v>1</v>
      </c>
      <c r="B10" s="45" t="s">
        <v>158</v>
      </c>
      <c r="C10" s="46" t="s">
        <v>151</v>
      </c>
      <c r="D10" s="46" t="s">
        <v>2</v>
      </c>
      <c r="E10" s="46" t="s">
        <v>150</v>
      </c>
      <c r="F10" s="46" t="s">
        <v>149</v>
      </c>
      <c r="G10" s="46" t="s">
        <v>159</v>
      </c>
      <c r="H10" s="46" t="s">
        <v>160</v>
      </c>
      <c r="I10" s="46" t="s">
        <v>152</v>
      </c>
      <c r="J10" s="46" t="s">
        <v>3</v>
      </c>
      <c r="K10" s="47" t="s">
        <v>4</v>
      </c>
      <c r="L10" s="46"/>
      <c r="M10" s="48" t="s">
        <v>5</v>
      </c>
      <c r="N10" s="46"/>
      <c r="O10" s="49" t="s">
        <v>6</v>
      </c>
      <c r="P10" s="50" t="s">
        <v>7</v>
      </c>
      <c r="Q10" s="51" t="s">
        <v>8</v>
      </c>
      <c r="R10" s="52" t="s">
        <v>9</v>
      </c>
      <c r="S10" s="66" t="s">
        <v>10</v>
      </c>
      <c r="T10" s="67" t="s">
        <v>11</v>
      </c>
      <c r="U10" s="63" t="s">
        <v>139</v>
      </c>
    </row>
    <row r="11" spans="1:21" x14ac:dyDescent="0.2">
      <c r="A11" s="30"/>
      <c r="B11" s="60"/>
      <c r="C11" s="60"/>
      <c r="D11" s="61"/>
      <c r="E11" s="61"/>
      <c r="F11" s="61"/>
      <c r="G11" s="61"/>
      <c r="H11" s="61"/>
      <c r="I11" s="61"/>
      <c r="J11" s="29">
        <v>20500</v>
      </c>
      <c r="K11" s="31"/>
      <c r="L11" s="55"/>
      <c r="M11" s="32"/>
      <c r="N11" s="55"/>
      <c r="O11" s="53" t="e">
        <f>VLOOKUP(M11,Counties!$A$2:$C$194,3,FALSE)</f>
        <v>#N/A</v>
      </c>
      <c r="P11" s="33"/>
      <c r="Q11" s="33"/>
      <c r="R11" s="54">
        <f t="shared" ref="R11:R36" si="0">P11-Q11</f>
        <v>0</v>
      </c>
      <c r="S11" s="68" t="e">
        <f>ROUND(O11*R11,2)</f>
        <v>#N/A</v>
      </c>
      <c r="T11" s="69"/>
      <c r="U11" s="64"/>
    </row>
    <row r="12" spans="1:21" x14ac:dyDescent="0.2">
      <c r="A12" s="30"/>
      <c r="B12" s="60"/>
      <c r="C12" s="60"/>
      <c r="D12" s="61"/>
      <c r="E12" s="61"/>
      <c r="F12" s="61"/>
      <c r="G12" s="61"/>
      <c r="H12" s="61"/>
      <c r="I12" s="61"/>
      <c r="J12" s="29">
        <v>20500</v>
      </c>
      <c r="K12" s="31"/>
      <c r="L12" s="55"/>
      <c r="M12" s="32"/>
      <c r="N12" s="55"/>
      <c r="O12" s="53" t="e">
        <f>VLOOKUP(M12,Counties!$A$2:$C$194,3,FALSE)</f>
        <v>#N/A</v>
      </c>
      <c r="P12" s="33"/>
      <c r="Q12" s="33"/>
      <c r="R12" s="54">
        <f t="shared" si="0"/>
        <v>0</v>
      </c>
      <c r="S12" s="68" t="e">
        <f t="shared" ref="S12:S36" si="1">ROUND(O12*R12,2)</f>
        <v>#N/A</v>
      </c>
      <c r="T12" s="69"/>
      <c r="U12" s="64"/>
    </row>
    <row r="13" spans="1:21" x14ac:dyDescent="0.2">
      <c r="A13" s="30"/>
      <c r="B13" s="60"/>
      <c r="C13" s="60"/>
      <c r="D13" s="61"/>
      <c r="E13" s="61"/>
      <c r="F13" s="61"/>
      <c r="G13" s="61"/>
      <c r="H13" s="61"/>
      <c r="I13" s="61"/>
      <c r="J13" s="29">
        <v>20500</v>
      </c>
      <c r="K13" s="31"/>
      <c r="L13" s="55"/>
      <c r="M13" s="32"/>
      <c r="N13" s="55"/>
      <c r="O13" s="53" t="e">
        <f>VLOOKUP(M13,Counties!$A$2:$C$194,3,FALSE)</f>
        <v>#N/A</v>
      </c>
      <c r="P13" s="33"/>
      <c r="Q13" s="33"/>
      <c r="R13" s="54">
        <f t="shared" si="0"/>
        <v>0</v>
      </c>
      <c r="S13" s="68" t="e">
        <f t="shared" si="1"/>
        <v>#N/A</v>
      </c>
      <c r="T13" s="69"/>
      <c r="U13" s="64"/>
    </row>
    <row r="14" spans="1:21" x14ac:dyDescent="0.2">
      <c r="A14" s="30"/>
      <c r="B14" s="60"/>
      <c r="C14" s="60"/>
      <c r="D14" s="61"/>
      <c r="E14" s="61"/>
      <c r="F14" s="61"/>
      <c r="G14" s="61"/>
      <c r="H14" s="61"/>
      <c r="I14" s="61"/>
      <c r="J14" s="29">
        <v>20500</v>
      </c>
      <c r="K14" s="31"/>
      <c r="L14" s="55"/>
      <c r="M14" s="32"/>
      <c r="N14" s="55"/>
      <c r="O14" s="53" t="e">
        <f>VLOOKUP(M14,Counties!$A$2:$C$194,3,FALSE)</f>
        <v>#N/A</v>
      </c>
      <c r="P14" s="33"/>
      <c r="Q14" s="33"/>
      <c r="R14" s="54">
        <f t="shared" si="0"/>
        <v>0</v>
      </c>
      <c r="S14" s="68" t="e">
        <f t="shared" si="1"/>
        <v>#N/A</v>
      </c>
      <c r="T14" s="69"/>
      <c r="U14" s="64"/>
    </row>
    <row r="15" spans="1:21" x14ac:dyDescent="0.2">
      <c r="A15" s="30"/>
      <c r="B15" s="60"/>
      <c r="C15" s="60"/>
      <c r="D15" s="61"/>
      <c r="E15" s="61"/>
      <c r="F15" s="61"/>
      <c r="G15" s="61"/>
      <c r="H15" s="61"/>
      <c r="I15" s="61"/>
      <c r="J15" s="29">
        <v>20500</v>
      </c>
      <c r="K15" s="31"/>
      <c r="L15" s="55"/>
      <c r="M15" s="32"/>
      <c r="N15" s="55"/>
      <c r="O15" s="53" t="e">
        <f>VLOOKUP(M15,Counties!$A$2:$C$194,3,FALSE)</f>
        <v>#N/A</v>
      </c>
      <c r="P15" s="33"/>
      <c r="Q15" s="33"/>
      <c r="R15" s="54">
        <f t="shared" si="0"/>
        <v>0</v>
      </c>
      <c r="S15" s="68" t="e">
        <f t="shared" si="1"/>
        <v>#N/A</v>
      </c>
      <c r="T15" s="69"/>
      <c r="U15" s="64"/>
    </row>
    <row r="16" spans="1:21" x14ac:dyDescent="0.2">
      <c r="A16" s="30"/>
      <c r="B16" s="60"/>
      <c r="C16" s="60"/>
      <c r="D16" s="61"/>
      <c r="E16" s="61"/>
      <c r="F16" s="61"/>
      <c r="G16" s="61"/>
      <c r="H16" s="61"/>
      <c r="I16" s="61"/>
      <c r="J16" s="29">
        <v>20500</v>
      </c>
      <c r="K16" s="31"/>
      <c r="L16" s="55"/>
      <c r="M16" s="32"/>
      <c r="N16" s="55"/>
      <c r="O16" s="53" t="e">
        <f>VLOOKUP(M16,Counties!$A$2:$C$194,3,FALSE)</f>
        <v>#N/A</v>
      </c>
      <c r="P16" s="33"/>
      <c r="Q16" s="33"/>
      <c r="R16" s="54">
        <f t="shared" si="0"/>
        <v>0</v>
      </c>
      <c r="S16" s="68" t="e">
        <f t="shared" si="1"/>
        <v>#N/A</v>
      </c>
      <c r="T16" s="69"/>
      <c r="U16" s="64"/>
    </row>
    <row r="17" spans="1:23" x14ac:dyDescent="0.2">
      <c r="A17" s="30"/>
      <c r="B17" s="60"/>
      <c r="C17" s="60"/>
      <c r="D17" s="61"/>
      <c r="E17" s="61"/>
      <c r="F17" s="61"/>
      <c r="G17" s="61"/>
      <c r="H17" s="61"/>
      <c r="I17" s="61"/>
      <c r="J17" s="29">
        <v>20500</v>
      </c>
      <c r="K17" s="31"/>
      <c r="L17" s="55"/>
      <c r="M17" s="32"/>
      <c r="N17" s="55"/>
      <c r="O17" s="53" t="e">
        <f>VLOOKUP(M17,Counties!$A$2:$C$194,3,FALSE)</f>
        <v>#N/A</v>
      </c>
      <c r="P17" s="33"/>
      <c r="Q17" s="33"/>
      <c r="R17" s="54">
        <f t="shared" si="0"/>
        <v>0</v>
      </c>
      <c r="S17" s="68" t="e">
        <f t="shared" si="1"/>
        <v>#N/A</v>
      </c>
      <c r="T17" s="69"/>
      <c r="U17" s="64"/>
    </row>
    <row r="18" spans="1:23" x14ac:dyDescent="0.2">
      <c r="A18" s="30"/>
      <c r="B18" s="60"/>
      <c r="C18" s="60"/>
      <c r="D18" s="61"/>
      <c r="E18" s="61"/>
      <c r="F18" s="61"/>
      <c r="G18" s="61"/>
      <c r="H18" s="61"/>
      <c r="I18" s="61"/>
      <c r="J18" s="29">
        <v>20500</v>
      </c>
      <c r="K18" s="31"/>
      <c r="L18" s="55"/>
      <c r="M18" s="32"/>
      <c r="N18" s="55"/>
      <c r="O18" s="53" t="e">
        <f>VLOOKUP(M18,Counties!$A$2:$C$194,3,FALSE)</f>
        <v>#N/A</v>
      </c>
      <c r="P18" s="33"/>
      <c r="Q18" s="33"/>
      <c r="R18" s="54">
        <f t="shared" si="0"/>
        <v>0</v>
      </c>
      <c r="S18" s="68" t="e">
        <f t="shared" si="1"/>
        <v>#N/A</v>
      </c>
      <c r="T18" s="69"/>
      <c r="U18" s="64"/>
    </row>
    <row r="19" spans="1:23" x14ac:dyDescent="0.2">
      <c r="A19" s="30"/>
      <c r="B19" s="60"/>
      <c r="C19" s="60"/>
      <c r="D19" s="61"/>
      <c r="E19" s="61"/>
      <c r="F19" s="61"/>
      <c r="G19" s="61"/>
      <c r="H19" s="61"/>
      <c r="I19" s="61"/>
      <c r="J19" s="29">
        <v>20500</v>
      </c>
      <c r="K19" s="31"/>
      <c r="L19" s="55"/>
      <c r="M19" s="32"/>
      <c r="N19" s="55"/>
      <c r="O19" s="53" t="e">
        <f>VLOOKUP(M19,Counties!$A$2:$C$194,3,FALSE)</f>
        <v>#N/A</v>
      </c>
      <c r="P19" s="33"/>
      <c r="Q19" s="33"/>
      <c r="R19" s="54">
        <f t="shared" si="0"/>
        <v>0</v>
      </c>
      <c r="S19" s="68" t="e">
        <f t="shared" si="1"/>
        <v>#N/A</v>
      </c>
      <c r="T19" s="69"/>
      <c r="U19" s="64"/>
      <c r="W19" s="35" t="s">
        <v>16</v>
      </c>
    </row>
    <row r="20" spans="1:23" x14ac:dyDescent="0.2">
      <c r="A20" s="30"/>
      <c r="B20" s="60"/>
      <c r="C20" s="60"/>
      <c r="D20" s="61"/>
      <c r="E20" s="61"/>
      <c r="F20" s="61"/>
      <c r="G20" s="61"/>
      <c r="H20" s="61"/>
      <c r="I20" s="61"/>
      <c r="J20" s="29">
        <v>20500</v>
      </c>
      <c r="K20" s="31"/>
      <c r="L20" s="55"/>
      <c r="M20" s="32"/>
      <c r="N20" s="55"/>
      <c r="O20" s="53" t="e">
        <f>VLOOKUP(M20,Counties!$A$2:$C$194,3,FALSE)</f>
        <v>#N/A</v>
      </c>
      <c r="P20" s="33"/>
      <c r="Q20" s="33"/>
      <c r="R20" s="54">
        <f t="shared" si="0"/>
        <v>0</v>
      </c>
      <c r="S20" s="68" t="e">
        <f t="shared" si="1"/>
        <v>#N/A</v>
      </c>
      <c r="T20" s="69"/>
      <c r="U20" s="64"/>
    </row>
    <row r="21" spans="1:23" x14ac:dyDescent="0.2">
      <c r="A21" s="30"/>
      <c r="B21" s="60"/>
      <c r="C21" s="60"/>
      <c r="D21" s="61"/>
      <c r="E21" s="61"/>
      <c r="F21" s="61"/>
      <c r="G21" s="61"/>
      <c r="H21" s="61"/>
      <c r="I21" s="61"/>
      <c r="J21" s="29">
        <v>20500</v>
      </c>
      <c r="K21" s="31"/>
      <c r="L21" s="55"/>
      <c r="M21" s="32"/>
      <c r="N21" s="55"/>
      <c r="O21" s="53" t="e">
        <f>VLOOKUP(M21,Counties!$A$2:$C$194,3,FALSE)</f>
        <v>#N/A</v>
      </c>
      <c r="P21" s="33"/>
      <c r="Q21" s="33"/>
      <c r="R21" s="54">
        <f t="shared" si="0"/>
        <v>0</v>
      </c>
      <c r="S21" s="68" t="e">
        <f t="shared" si="1"/>
        <v>#N/A</v>
      </c>
      <c r="T21" s="69"/>
      <c r="U21" s="64"/>
    </row>
    <row r="22" spans="1:23" x14ac:dyDescent="0.2">
      <c r="A22" s="30"/>
      <c r="B22" s="60"/>
      <c r="C22" s="60"/>
      <c r="D22" s="61"/>
      <c r="E22" s="61"/>
      <c r="F22" s="61"/>
      <c r="G22" s="61"/>
      <c r="H22" s="61"/>
      <c r="I22" s="61"/>
      <c r="J22" s="29">
        <v>20500</v>
      </c>
      <c r="K22" s="31"/>
      <c r="L22" s="55"/>
      <c r="M22" s="32"/>
      <c r="N22" s="55"/>
      <c r="O22" s="53" t="e">
        <f>VLOOKUP(M22,Counties!$A$2:$C$194,3,FALSE)</f>
        <v>#N/A</v>
      </c>
      <c r="P22" s="33"/>
      <c r="Q22" s="33"/>
      <c r="R22" s="54">
        <f t="shared" si="0"/>
        <v>0</v>
      </c>
      <c r="S22" s="68" t="e">
        <f t="shared" si="1"/>
        <v>#N/A</v>
      </c>
      <c r="T22" s="69"/>
      <c r="U22" s="64"/>
    </row>
    <row r="23" spans="1:23" x14ac:dyDescent="0.2">
      <c r="A23" s="30"/>
      <c r="B23" s="60"/>
      <c r="C23" s="60"/>
      <c r="D23" s="61"/>
      <c r="E23" s="61"/>
      <c r="F23" s="61"/>
      <c r="G23" s="61"/>
      <c r="H23" s="61"/>
      <c r="I23" s="61"/>
      <c r="J23" s="29">
        <v>20500</v>
      </c>
      <c r="K23" s="31"/>
      <c r="L23" s="55"/>
      <c r="M23" s="32"/>
      <c r="N23" s="55"/>
      <c r="O23" s="53" t="e">
        <f>VLOOKUP(M23,Counties!$A$2:$C$194,3,FALSE)</f>
        <v>#N/A</v>
      </c>
      <c r="P23" s="33"/>
      <c r="Q23" s="33"/>
      <c r="R23" s="54">
        <f t="shared" si="0"/>
        <v>0</v>
      </c>
      <c r="S23" s="68" t="e">
        <f t="shared" si="1"/>
        <v>#N/A</v>
      </c>
      <c r="T23" s="69"/>
      <c r="U23" s="64"/>
    </row>
    <row r="24" spans="1:23" x14ac:dyDescent="0.2">
      <c r="A24" s="30"/>
      <c r="B24" s="60"/>
      <c r="C24" s="60"/>
      <c r="D24" s="61"/>
      <c r="E24" s="61"/>
      <c r="F24" s="61"/>
      <c r="G24" s="61"/>
      <c r="H24" s="61"/>
      <c r="I24" s="61"/>
      <c r="J24" s="29">
        <v>20500</v>
      </c>
      <c r="K24" s="31"/>
      <c r="L24" s="55"/>
      <c r="M24" s="32"/>
      <c r="N24" s="55"/>
      <c r="O24" s="53" t="e">
        <f>VLOOKUP(M24,Counties!$A$2:$C$194,3,FALSE)</f>
        <v>#N/A</v>
      </c>
      <c r="P24" s="33"/>
      <c r="Q24" s="33"/>
      <c r="R24" s="54">
        <f t="shared" si="0"/>
        <v>0</v>
      </c>
      <c r="S24" s="68" t="e">
        <f t="shared" si="1"/>
        <v>#N/A</v>
      </c>
      <c r="T24" s="69"/>
      <c r="U24" s="64"/>
    </row>
    <row r="25" spans="1:23" x14ac:dyDescent="0.2">
      <c r="A25" s="30"/>
      <c r="B25" s="60"/>
      <c r="C25" s="60"/>
      <c r="D25" s="61"/>
      <c r="E25" s="61"/>
      <c r="F25" s="61"/>
      <c r="G25" s="61"/>
      <c r="H25" s="61"/>
      <c r="I25" s="61"/>
      <c r="J25" s="29">
        <v>20500</v>
      </c>
      <c r="K25" s="31"/>
      <c r="L25" s="55"/>
      <c r="M25" s="32"/>
      <c r="N25" s="55"/>
      <c r="O25" s="53" t="e">
        <f>VLOOKUP(M25,Counties!$A$2:$C$194,3,FALSE)</f>
        <v>#N/A</v>
      </c>
      <c r="P25" s="33"/>
      <c r="Q25" s="33"/>
      <c r="R25" s="54">
        <f t="shared" si="0"/>
        <v>0</v>
      </c>
      <c r="S25" s="68" t="e">
        <f t="shared" si="1"/>
        <v>#N/A</v>
      </c>
      <c r="T25" s="69"/>
      <c r="U25" s="64"/>
    </row>
    <row r="26" spans="1:23" x14ac:dyDescent="0.2">
      <c r="A26" s="30"/>
      <c r="B26" s="60"/>
      <c r="C26" s="60"/>
      <c r="D26" s="61"/>
      <c r="E26" s="61"/>
      <c r="F26" s="61"/>
      <c r="G26" s="61"/>
      <c r="H26" s="61"/>
      <c r="I26" s="61"/>
      <c r="J26" s="29">
        <v>20500</v>
      </c>
      <c r="K26" s="31"/>
      <c r="L26" s="55"/>
      <c r="M26" s="32"/>
      <c r="N26" s="55"/>
      <c r="O26" s="53" t="e">
        <f>VLOOKUP(M26,Counties!$A$2:$C$194,3,FALSE)</f>
        <v>#N/A</v>
      </c>
      <c r="P26" s="33"/>
      <c r="Q26" s="33"/>
      <c r="R26" s="54">
        <f t="shared" si="0"/>
        <v>0</v>
      </c>
      <c r="S26" s="68" t="e">
        <f t="shared" si="1"/>
        <v>#N/A</v>
      </c>
      <c r="T26" s="69"/>
      <c r="U26" s="64"/>
    </row>
    <row r="27" spans="1:23" x14ac:dyDescent="0.2">
      <c r="A27" s="30"/>
      <c r="B27" s="60"/>
      <c r="C27" s="60"/>
      <c r="D27" s="61"/>
      <c r="E27" s="61"/>
      <c r="F27" s="61"/>
      <c r="G27" s="61"/>
      <c r="H27" s="61"/>
      <c r="I27" s="61"/>
      <c r="J27" s="29">
        <v>20500</v>
      </c>
      <c r="K27" s="31"/>
      <c r="L27" s="55"/>
      <c r="M27" s="32"/>
      <c r="N27" s="55"/>
      <c r="O27" s="53" t="e">
        <f>VLOOKUP(M27,Counties!$A$2:$C$194,3,FALSE)</f>
        <v>#N/A</v>
      </c>
      <c r="P27" s="33"/>
      <c r="Q27" s="33"/>
      <c r="R27" s="54">
        <f t="shared" si="0"/>
        <v>0</v>
      </c>
      <c r="S27" s="68" t="e">
        <f t="shared" si="1"/>
        <v>#N/A</v>
      </c>
      <c r="T27" s="69"/>
      <c r="U27" s="64"/>
    </row>
    <row r="28" spans="1:23" x14ac:dyDescent="0.2">
      <c r="A28" s="30"/>
      <c r="B28" s="60"/>
      <c r="C28" s="60"/>
      <c r="D28" s="61"/>
      <c r="E28" s="61"/>
      <c r="F28" s="61"/>
      <c r="G28" s="61"/>
      <c r="H28" s="61"/>
      <c r="I28" s="61"/>
      <c r="J28" s="29">
        <v>20500</v>
      </c>
      <c r="K28" s="31"/>
      <c r="L28" s="55"/>
      <c r="M28" s="32"/>
      <c r="N28" s="55"/>
      <c r="O28" s="53" t="e">
        <f>VLOOKUP(M28,Counties!$A$2:$C$194,3,FALSE)</f>
        <v>#N/A</v>
      </c>
      <c r="P28" s="33"/>
      <c r="Q28" s="33"/>
      <c r="R28" s="54">
        <f t="shared" si="0"/>
        <v>0</v>
      </c>
      <c r="S28" s="68" t="e">
        <f t="shared" si="1"/>
        <v>#N/A</v>
      </c>
      <c r="T28" s="69"/>
      <c r="U28" s="64"/>
    </row>
    <row r="29" spans="1:23" x14ac:dyDescent="0.2">
      <c r="A29" s="30"/>
      <c r="B29" s="60"/>
      <c r="C29" s="60"/>
      <c r="D29" s="61"/>
      <c r="E29" s="61"/>
      <c r="F29" s="61"/>
      <c r="G29" s="61"/>
      <c r="H29" s="61"/>
      <c r="I29" s="61"/>
      <c r="J29" s="29">
        <v>20500</v>
      </c>
      <c r="K29" s="31"/>
      <c r="L29" s="55"/>
      <c r="M29" s="32"/>
      <c r="N29" s="55"/>
      <c r="O29" s="53" t="e">
        <f>VLOOKUP(M29,Counties!$A$2:$C$194,3,FALSE)</f>
        <v>#N/A</v>
      </c>
      <c r="P29" s="33"/>
      <c r="Q29" s="33"/>
      <c r="R29" s="54">
        <f t="shared" si="0"/>
        <v>0</v>
      </c>
      <c r="S29" s="68" t="e">
        <f t="shared" si="1"/>
        <v>#N/A</v>
      </c>
      <c r="T29" s="69"/>
      <c r="U29" s="64"/>
    </row>
    <row r="30" spans="1:23" x14ac:dyDescent="0.2">
      <c r="A30" s="30"/>
      <c r="B30" s="60"/>
      <c r="C30" s="60"/>
      <c r="D30" s="61"/>
      <c r="E30" s="61"/>
      <c r="F30" s="61"/>
      <c r="G30" s="61"/>
      <c r="H30" s="61"/>
      <c r="I30" s="61"/>
      <c r="J30" s="29">
        <v>20500</v>
      </c>
      <c r="K30" s="31"/>
      <c r="L30" s="55"/>
      <c r="M30" s="32"/>
      <c r="N30" s="55"/>
      <c r="O30" s="53" t="e">
        <f>VLOOKUP(M30,Counties!$A$2:$C$194,3,FALSE)</f>
        <v>#N/A</v>
      </c>
      <c r="P30" s="33"/>
      <c r="Q30" s="33"/>
      <c r="R30" s="54">
        <f t="shared" si="0"/>
        <v>0</v>
      </c>
      <c r="S30" s="68" t="e">
        <f t="shared" si="1"/>
        <v>#N/A</v>
      </c>
      <c r="T30" s="69"/>
      <c r="U30" s="64"/>
    </row>
    <row r="31" spans="1:23" x14ac:dyDescent="0.2">
      <c r="A31" s="30"/>
      <c r="B31" s="60"/>
      <c r="C31" s="60"/>
      <c r="D31" s="61"/>
      <c r="E31" s="61"/>
      <c r="F31" s="61"/>
      <c r="G31" s="61"/>
      <c r="H31" s="61"/>
      <c r="I31" s="61"/>
      <c r="J31" s="29">
        <v>20500</v>
      </c>
      <c r="K31" s="31"/>
      <c r="L31" s="55"/>
      <c r="M31" s="32"/>
      <c r="N31" s="55"/>
      <c r="O31" s="53" t="e">
        <f>VLOOKUP(M31,Counties!$A$2:$C$194,3,FALSE)</f>
        <v>#N/A</v>
      </c>
      <c r="P31" s="33"/>
      <c r="Q31" s="33"/>
      <c r="R31" s="54">
        <f t="shared" si="0"/>
        <v>0</v>
      </c>
      <c r="S31" s="68" t="e">
        <f t="shared" si="1"/>
        <v>#N/A</v>
      </c>
      <c r="T31" s="69"/>
      <c r="U31" s="64"/>
    </row>
    <row r="32" spans="1:23" x14ac:dyDescent="0.2">
      <c r="A32" s="30"/>
      <c r="B32" s="60"/>
      <c r="C32" s="60"/>
      <c r="D32" s="61"/>
      <c r="E32" s="61"/>
      <c r="F32" s="61"/>
      <c r="G32" s="61"/>
      <c r="H32" s="61"/>
      <c r="I32" s="61"/>
      <c r="J32" s="29">
        <v>20500</v>
      </c>
      <c r="K32" s="31"/>
      <c r="L32" s="55"/>
      <c r="M32" s="32"/>
      <c r="N32" s="55"/>
      <c r="O32" s="53" t="e">
        <f>VLOOKUP(M32,Counties!$A$2:$C$194,3,FALSE)</f>
        <v>#N/A</v>
      </c>
      <c r="P32" s="33"/>
      <c r="Q32" s="33"/>
      <c r="R32" s="54">
        <f t="shared" si="0"/>
        <v>0</v>
      </c>
      <c r="S32" s="68" t="e">
        <f t="shared" si="1"/>
        <v>#N/A</v>
      </c>
      <c r="T32" s="69"/>
      <c r="U32" s="64"/>
    </row>
    <row r="33" spans="1:30" x14ac:dyDescent="0.2">
      <c r="A33" s="30"/>
      <c r="B33" s="60"/>
      <c r="C33" s="60"/>
      <c r="D33" s="61"/>
      <c r="E33" s="61"/>
      <c r="F33" s="61"/>
      <c r="G33" s="61"/>
      <c r="H33" s="61"/>
      <c r="I33" s="61"/>
      <c r="J33" s="29">
        <v>20500</v>
      </c>
      <c r="K33" s="31"/>
      <c r="L33" s="55"/>
      <c r="M33" s="32"/>
      <c r="N33" s="55"/>
      <c r="O33" s="53" t="e">
        <f>VLOOKUP(M33,Counties!$A$2:$C$194,3,FALSE)</f>
        <v>#N/A</v>
      </c>
      <c r="P33" s="33"/>
      <c r="Q33" s="33"/>
      <c r="R33" s="54">
        <f t="shared" si="0"/>
        <v>0</v>
      </c>
      <c r="S33" s="68" t="e">
        <f t="shared" si="1"/>
        <v>#N/A</v>
      </c>
      <c r="T33" s="69"/>
      <c r="U33" s="64"/>
    </row>
    <row r="34" spans="1:30" x14ac:dyDescent="0.2">
      <c r="A34" s="30"/>
      <c r="B34" s="60"/>
      <c r="C34" s="60"/>
      <c r="D34" s="61"/>
      <c r="E34" s="61"/>
      <c r="F34" s="61"/>
      <c r="G34" s="61"/>
      <c r="H34" s="61"/>
      <c r="I34" s="61"/>
      <c r="J34" s="29">
        <v>20500</v>
      </c>
      <c r="K34" s="31"/>
      <c r="L34" s="55"/>
      <c r="M34" s="32"/>
      <c r="N34" s="55"/>
      <c r="O34" s="53" t="e">
        <f>VLOOKUP(M34,Counties!$A$2:$C$194,3,FALSE)</f>
        <v>#N/A</v>
      </c>
      <c r="P34" s="33"/>
      <c r="Q34" s="33"/>
      <c r="R34" s="54">
        <f t="shared" si="0"/>
        <v>0</v>
      </c>
      <c r="S34" s="68" t="e">
        <f t="shared" si="1"/>
        <v>#N/A</v>
      </c>
      <c r="T34" s="69"/>
      <c r="U34" s="64"/>
    </row>
    <row r="35" spans="1:30" x14ac:dyDescent="0.2">
      <c r="A35" s="30"/>
      <c r="B35" s="60"/>
      <c r="C35" s="60"/>
      <c r="D35" s="61"/>
      <c r="E35" s="61"/>
      <c r="F35" s="61"/>
      <c r="G35" s="61"/>
      <c r="H35" s="61"/>
      <c r="I35" s="61"/>
      <c r="J35" s="29">
        <v>20500</v>
      </c>
      <c r="K35" s="31"/>
      <c r="L35" s="55"/>
      <c r="M35" s="32"/>
      <c r="N35" s="55"/>
      <c r="O35" s="53" t="e">
        <f>VLOOKUP(M35,Counties!$A$2:$C$194,3,FALSE)</f>
        <v>#N/A</v>
      </c>
      <c r="P35" s="33"/>
      <c r="Q35" s="33"/>
      <c r="R35" s="54">
        <f t="shared" si="0"/>
        <v>0</v>
      </c>
      <c r="S35" s="68" t="e">
        <f t="shared" si="1"/>
        <v>#N/A</v>
      </c>
      <c r="T35" s="69"/>
      <c r="U35" s="64"/>
    </row>
    <row r="36" spans="1:30" x14ac:dyDescent="0.2">
      <c r="A36" s="30"/>
      <c r="B36" s="60"/>
      <c r="C36" s="60"/>
      <c r="D36" s="61"/>
      <c r="E36" s="61"/>
      <c r="F36" s="61"/>
      <c r="G36" s="61"/>
      <c r="H36" s="61"/>
      <c r="I36" s="61"/>
      <c r="J36" s="29">
        <v>20500</v>
      </c>
      <c r="K36" s="31"/>
      <c r="L36" s="55"/>
      <c r="M36" s="32"/>
      <c r="N36" s="55"/>
      <c r="O36" s="53" t="e">
        <f>VLOOKUP(M36,Counties!$A$2:$C$194,3,FALSE)</f>
        <v>#N/A</v>
      </c>
      <c r="P36" s="33"/>
      <c r="Q36" s="33"/>
      <c r="R36" s="54">
        <f t="shared" si="0"/>
        <v>0</v>
      </c>
      <c r="S36" s="68" t="e">
        <f t="shared" si="1"/>
        <v>#N/A</v>
      </c>
      <c r="T36" s="69"/>
      <c r="U36" s="64"/>
    </row>
    <row r="37" spans="1:30" ht="15" x14ac:dyDescent="0.25">
      <c r="A37" s="56" t="s">
        <v>16</v>
      </c>
      <c r="B37" s="58"/>
      <c r="C37" s="58"/>
      <c r="D37" s="58"/>
      <c r="J37" s="1"/>
      <c r="K37" s="57"/>
      <c r="L37" s="1"/>
      <c r="M37" s="57"/>
    </row>
    <row r="38" spans="1:30" ht="15" x14ac:dyDescent="0.25">
      <c r="A38" s="56"/>
      <c r="B38" s="58"/>
      <c r="C38" s="58"/>
      <c r="D38" s="58"/>
      <c r="J38" s="1" t="s">
        <v>16</v>
      </c>
      <c r="K38" s="57"/>
      <c r="L38" s="1"/>
      <c r="M38" s="57"/>
      <c r="AD38" s="35" t="s">
        <v>16</v>
      </c>
    </row>
    <row r="39" spans="1:30" ht="15" x14ac:dyDescent="0.25">
      <c r="A39" s="56" t="s">
        <v>16</v>
      </c>
      <c r="B39" s="58"/>
      <c r="C39" s="58"/>
      <c r="D39" s="58" t="s">
        <v>16</v>
      </c>
      <c r="J39" s="1"/>
      <c r="K39" s="57" t="s">
        <v>16</v>
      </c>
      <c r="L39" s="1"/>
      <c r="M39" s="57" t="s">
        <v>16</v>
      </c>
    </row>
    <row r="40" spans="1:30" x14ac:dyDescent="0.2">
      <c r="A40" s="59"/>
      <c r="B40" s="58"/>
      <c r="C40" s="58"/>
      <c r="D40" s="58" t="s">
        <v>16</v>
      </c>
      <c r="J40" s="1" t="s">
        <v>16</v>
      </c>
      <c r="K40" s="73"/>
      <c r="L40" s="74"/>
      <c r="M40" s="73"/>
      <c r="N40" s="73"/>
      <c r="P40" s="73"/>
      <c r="Q40" s="74"/>
      <c r="R40" s="73"/>
      <c r="S40" s="73"/>
      <c r="T40" s="38"/>
    </row>
    <row r="41" spans="1:30" ht="15" x14ac:dyDescent="0.25">
      <c r="A41" s="59"/>
      <c r="B41" s="56"/>
      <c r="C41" s="56"/>
      <c r="D41" s="56"/>
      <c r="J41" s="1"/>
      <c r="K41" s="73"/>
      <c r="L41" s="73"/>
      <c r="M41" s="73"/>
      <c r="N41" s="73"/>
      <c r="P41" s="73"/>
      <c r="Q41" s="73"/>
      <c r="R41" s="73"/>
      <c r="S41" s="73"/>
      <c r="T41" s="38"/>
    </row>
    <row r="42" spans="1:30" x14ac:dyDescent="0.2">
      <c r="A42" s="59" t="s">
        <v>16</v>
      </c>
      <c r="B42" s="58"/>
      <c r="C42" s="58"/>
      <c r="D42" s="58"/>
      <c r="J42" s="1"/>
      <c r="K42" s="74"/>
      <c r="L42" s="74"/>
      <c r="M42" s="74"/>
      <c r="N42" s="75"/>
      <c r="O42" s="75"/>
      <c r="P42" s="74"/>
      <c r="Q42" s="74"/>
      <c r="R42" s="74"/>
      <c r="S42" s="75"/>
      <c r="T42" s="75"/>
    </row>
    <row r="43" spans="1:30" x14ac:dyDescent="0.2">
      <c r="A43" s="59"/>
      <c r="B43" s="58"/>
      <c r="C43" s="58"/>
      <c r="D43" s="58"/>
      <c r="J43" s="1"/>
      <c r="K43" s="74"/>
      <c r="L43" s="74"/>
      <c r="M43" s="74"/>
      <c r="N43" s="75"/>
      <c r="P43" s="74"/>
      <c r="Q43" s="74"/>
      <c r="R43" s="74"/>
      <c r="S43" s="75"/>
      <c r="T43" s="38"/>
    </row>
    <row r="44" spans="1:30" x14ac:dyDescent="0.2">
      <c r="A44" s="35" t="s">
        <v>16</v>
      </c>
      <c r="J44" s="1"/>
      <c r="K44" s="74"/>
      <c r="L44" s="74"/>
      <c r="M44" s="74"/>
      <c r="N44" s="75"/>
      <c r="P44" s="74"/>
      <c r="Q44" s="74"/>
      <c r="R44" s="74"/>
      <c r="S44" s="75"/>
      <c r="T44" s="38"/>
    </row>
    <row r="45" spans="1:30" x14ac:dyDescent="0.2">
      <c r="J45" s="1"/>
      <c r="K45" s="74"/>
      <c r="L45" s="74"/>
      <c r="M45" s="74"/>
      <c r="N45" s="75"/>
      <c r="P45" s="74"/>
      <c r="Q45" s="74"/>
      <c r="R45" s="74"/>
      <c r="S45" s="75"/>
      <c r="T45" s="38"/>
    </row>
    <row r="46" spans="1:30" x14ac:dyDescent="0.2">
      <c r="J46" s="1"/>
      <c r="K46" s="74"/>
      <c r="L46" s="74"/>
      <c r="M46" s="74"/>
      <c r="N46" s="75"/>
      <c r="P46" s="74"/>
      <c r="Q46" s="74"/>
      <c r="R46" s="74"/>
      <c r="S46" s="75"/>
      <c r="T46" s="38"/>
    </row>
    <row r="47" spans="1:30" x14ac:dyDescent="0.2">
      <c r="J47" s="1"/>
      <c r="K47" s="74"/>
      <c r="L47" s="74"/>
      <c r="M47" s="74"/>
      <c r="N47" s="75"/>
      <c r="P47" s="74"/>
      <c r="Q47" s="74"/>
      <c r="R47" s="74"/>
      <c r="S47" s="75"/>
      <c r="T47" s="38"/>
    </row>
    <row r="48" spans="1:30" x14ac:dyDescent="0.2">
      <c r="J48" s="1"/>
      <c r="K48" s="74"/>
      <c r="L48" s="74"/>
      <c r="M48" s="74"/>
      <c r="N48" s="75"/>
      <c r="P48" s="74"/>
      <c r="Q48" s="74"/>
      <c r="R48" s="74"/>
      <c r="S48" s="75"/>
      <c r="T48" s="38"/>
    </row>
    <row r="49" spans="11:20" x14ac:dyDescent="0.2">
      <c r="K49" s="74"/>
      <c r="L49" s="74"/>
      <c r="M49" s="74"/>
      <c r="N49" s="75"/>
      <c r="P49" s="74"/>
      <c r="Q49" s="74"/>
      <c r="R49" s="74"/>
      <c r="S49" s="75"/>
      <c r="T49" s="38"/>
    </row>
    <row r="50" spans="11:20" x14ac:dyDescent="0.2">
      <c r="K50" s="74"/>
      <c r="L50" s="74"/>
      <c r="M50" s="74"/>
      <c r="N50" s="75"/>
      <c r="P50" s="74"/>
      <c r="Q50" s="74"/>
      <c r="R50" s="74"/>
      <c r="S50" s="75"/>
      <c r="T50" s="38"/>
    </row>
    <row r="51" spans="11:20" x14ac:dyDescent="0.2">
      <c r="K51" s="74"/>
      <c r="L51" s="74"/>
      <c r="M51" s="74"/>
      <c r="N51" s="75"/>
      <c r="P51" s="74"/>
      <c r="Q51" s="74"/>
      <c r="R51" s="74"/>
      <c r="S51" s="75"/>
      <c r="T51" s="38"/>
    </row>
    <row r="52" spans="11:20" x14ac:dyDescent="0.2">
      <c r="K52" s="74"/>
      <c r="L52" s="74"/>
      <c r="M52" s="74"/>
      <c r="N52" s="75"/>
      <c r="P52" s="74"/>
      <c r="Q52" s="74"/>
      <c r="R52" s="74"/>
      <c r="S52" s="75"/>
      <c r="T52" s="38"/>
    </row>
    <row r="53" spans="11:20" x14ac:dyDescent="0.2">
      <c r="K53" s="74"/>
      <c r="L53" s="74"/>
      <c r="M53" s="74"/>
      <c r="N53" s="75"/>
      <c r="P53" s="74"/>
      <c r="Q53" s="74"/>
      <c r="R53" s="74"/>
      <c r="S53" s="75"/>
      <c r="T53" s="38"/>
    </row>
    <row r="54" spans="11:20" x14ac:dyDescent="0.2">
      <c r="K54" s="74"/>
      <c r="L54" s="74"/>
      <c r="M54" s="74"/>
      <c r="N54" s="75"/>
      <c r="P54" s="74"/>
      <c r="Q54" s="74"/>
      <c r="R54" s="74"/>
      <c r="S54" s="75"/>
      <c r="T54" s="38"/>
    </row>
    <row r="55" spans="11:20" x14ac:dyDescent="0.2">
      <c r="K55" s="74"/>
      <c r="L55" s="74"/>
      <c r="M55" s="74"/>
      <c r="N55" s="75"/>
      <c r="P55" s="74"/>
      <c r="Q55" s="74"/>
      <c r="R55" s="74"/>
      <c r="S55" s="75"/>
      <c r="T55" s="38"/>
    </row>
    <row r="56" spans="11:20" x14ac:dyDescent="0.2">
      <c r="K56" s="74"/>
      <c r="L56" s="74"/>
      <c r="M56" s="74"/>
      <c r="N56" s="75"/>
      <c r="P56" s="74"/>
      <c r="Q56" s="74"/>
      <c r="R56" s="74"/>
      <c r="S56" s="75"/>
      <c r="T56" s="38"/>
    </row>
    <row r="57" spans="11:20" x14ac:dyDescent="0.2">
      <c r="K57" s="74"/>
      <c r="L57" s="74"/>
      <c r="M57" s="74"/>
      <c r="N57" s="75"/>
      <c r="P57" s="74"/>
      <c r="Q57" s="74"/>
      <c r="R57" s="74"/>
      <c r="S57" s="75"/>
      <c r="T57" s="38"/>
    </row>
    <row r="58" spans="11:20" x14ac:dyDescent="0.2">
      <c r="P58" s="74"/>
      <c r="Q58" s="74"/>
      <c r="R58" s="74"/>
      <c r="S58" s="75"/>
      <c r="T58" s="38"/>
    </row>
    <row r="59" spans="11:20" x14ac:dyDescent="0.2">
      <c r="P59" s="74"/>
      <c r="Q59" s="74"/>
      <c r="R59" s="74"/>
      <c r="S59" s="75"/>
    </row>
    <row r="60" spans="11:20" x14ac:dyDescent="0.2">
      <c r="P60" s="74"/>
      <c r="Q60" s="74"/>
      <c r="R60" s="74"/>
      <c r="S60" s="75"/>
    </row>
    <row r="61" spans="11:20" x14ac:dyDescent="0.2">
      <c r="P61" s="74"/>
      <c r="Q61" s="74"/>
      <c r="R61" s="74"/>
      <c r="S61" s="75"/>
    </row>
    <row r="62" spans="11:20" x14ac:dyDescent="0.2">
      <c r="P62" s="74"/>
      <c r="Q62" s="74"/>
      <c r="R62" s="74"/>
      <c r="S62" s="75"/>
    </row>
    <row r="63" spans="11:20" x14ac:dyDescent="0.2">
      <c r="P63" s="74"/>
      <c r="Q63" s="74"/>
      <c r="R63" s="74"/>
      <c r="S63" s="75"/>
    </row>
    <row r="64" spans="11:20" x14ac:dyDescent="0.2">
      <c r="P64" s="74"/>
      <c r="Q64" s="74"/>
      <c r="R64" s="74"/>
      <c r="S64" s="75"/>
    </row>
    <row r="65" spans="16:19" x14ac:dyDescent="0.2">
      <c r="P65" s="74"/>
      <c r="Q65" s="74"/>
      <c r="R65" s="74"/>
      <c r="S65" s="75"/>
    </row>
    <row r="66" spans="16:19" x14ac:dyDescent="0.2">
      <c r="P66" s="74"/>
      <c r="Q66" s="74"/>
      <c r="R66" s="74"/>
      <c r="S66" s="75"/>
    </row>
    <row r="67" spans="16:19" x14ac:dyDescent="0.2">
      <c r="P67" s="74"/>
      <c r="Q67" s="74"/>
      <c r="R67" s="74"/>
      <c r="S67" s="75"/>
    </row>
    <row r="68" spans="16:19" x14ac:dyDescent="0.2">
      <c r="P68" s="74"/>
      <c r="Q68" s="74"/>
      <c r="R68" s="74"/>
      <c r="S68" s="75"/>
    </row>
    <row r="69" spans="16:19" x14ac:dyDescent="0.2">
      <c r="P69" s="74"/>
      <c r="Q69" s="74"/>
      <c r="R69" s="74"/>
      <c r="S69" s="75"/>
    </row>
    <row r="70" spans="16:19" x14ac:dyDescent="0.2">
      <c r="P70" s="74"/>
      <c r="Q70" s="74"/>
      <c r="R70" s="74"/>
      <c r="S70" s="75"/>
    </row>
    <row r="71" spans="16:19" x14ac:dyDescent="0.2">
      <c r="P71" s="74"/>
      <c r="Q71" s="74"/>
      <c r="R71" s="74"/>
      <c r="S71" s="75"/>
    </row>
    <row r="72" spans="16:19" x14ac:dyDescent="0.2">
      <c r="P72" s="74"/>
      <c r="Q72" s="74"/>
      <c r="R72" s="74"/>
      <c r="S72" s="75"/>
    </row>
    <row r="73" spans="16:19" x14ac:dyDescent="0.2">
      <c r="P73" s="74"/>
      <c r="Q73" s="74"/>
      <c r="R73" s="74"/>
      <c r="S73" s="75"/>
    </row>
    <row r="74" spans="16:19" x14ac:dyDescent="0.2">
      <c r="P74" s="74"/>
      <c r="Q74" s="74"/>
      <c r="R74" s="74"/>
      <c r="S74" s="75"/>
    </row>
    <row r="75" spans="16:19" x14ac:dyDescent="0.2">
      <c r="P75" s="74"/>
      <c r="Q75" s="74"/>
      <c r="R75" s="74"/>
      <c r="S75" s="75"/>
    </row>
    <row r="76" spans="16:19" x14ac:dyDescent="0.2">
      <c r="P76" s="74"/>
      <c r="Q76" s="74"/>
      <c r="R76" s="74"/>
      <c r="S76" s="75"/>
    </row>
    <row r="77" spans="16:19" x14ac:dyDescent="0.2">
      <c r="P77" s="74"/>
      <c r="Q77" s="74"/>
      <c r="R77" s="74"/>
      <c r="S77" s="75"/>
    </row>
    <row r="78" spans="16:19" x14ac:dyDescent="0.2">
      <c r="P78" s="74"/>
      <c r="Q78" s="74"/>
      <c r="R78" s="74"/>
      <c r="S78" s="75"/>
    </row>
    <row r="79" spans="16:19" x14ac:dyDescent="0.2">
      <c r="P79" s="74"/>
      <c r="Q79" s="74"/>
      <c r="R79" s="74"/>
      <c r="S79" s="75"/>
    </row>
    <row r="80" spans="16:19" x14ac:dyDescent="0.2">
      <c r="P80" s="74"/>
      <c r="Q80" s="74"/>
      <c r="R80" s="74"/>
      <c r="S80" s="75"/>
    </row>
    <row r="81" spans="16:19" x14ac:dyDescent="0.2">
      <c r="P81" s="74"/>
      <c r="Q81" s="74"/>
      <c r="R81" s="74"/>
      <c r="S81" s="75"/>
    </row>
    <row r="82" spans="16:19" x14ac:dyDescent="0.2">
      <c r="P82" s="74"/>
      <c r="Q82" s="74"/>
      <c r="R82" s="74"/>
      <c r="S82" s="75"/>
    </row>
    <row r="83" spans="16:19" x14ac:dyDescent="0.2">
      <c r="P83" s="74"/>
      <c r="Q83" s="74"/>
      <c r="R83" s="74"/>
      <c r="S83" s="75"/>
    </row>
    <row r="84" spans="16:19" x14ac:dyDescent="0.2">
      <c r="P84" s="74"/>
      <c r="Q84" s="74"/>
      <c r="R84" s="74"/>
      <c r="S84" s="75"/>
    </row>
    <row r="85" spans="16:19" x14ac:dyDescent="0.2">
      <c r="P85" s="74"/>
      <c r="Q85" s="74"/>
      <c r="R85" s="74"/>
      <c r="S85" s="75"/>
    </row>
    <row r="86" spans="16:19" x14ac:dyDescent="0.2">
      <c r="P86" s="74"/>
      <c r="Q86" s="74"/>
      <c r="R86" s="74"/>
      <c r="S86" s="75"/>
    </row>
    <row r="87" spans="16:19" x14ac:dyDescent="0.2">
      <c r="P87" s="74"/>
      <c r="Q87" s="74"/>
      <c r="R87" s="74"/>
      <c r="S87" s="75"/>
    </row>
    <row r="88" spans="16:19" x14ac:dyDescent="0.2">
      <c r="P88" s="74"/>
      <c r="Q88" s="74"/>
      <c r="R88" s="74"/>
      <c r="S88" s="75"/>
    </row>
    <row r="89" spans="16:19" x14ac:dyDescent="0.2">
      <c r="P89" s="74"/>
      <c r="Q89" s="74"/>
      <c r="R89" s="74"/>
      <c r="S89" s="75"/>
    </row>
  </sheetData>
  <customSheetViews>
    <customSheetView guid="{89E25E86-FC1C-4DA8-B4F1-F1AB8C09D67A}" scale="89">
      <selection activeCell="A7" sqref="A7"/>
      <pageMargins left="0.7" right="0.7" top="0.75" bottom="0.75" header="0.3" footer="0.3"/>
      <pageSetup orientation="landscape" r:id="rId1"/>
    </customSheetView>
  </customSheetViews>
  <mergeCells count="6">
    <mergeCell ref="S9:T9"/>
    <mergeCell ref="E7:I7"/>
    <mergeCell ref="M7:R7"/>
    <mergeCell ref="B9:J9"/>
    <mergeCell ref="K9:O9"/>
    <mergeCell ref="P9:R9"/>
  </mergeCells>
  <conditionalFormatting sqref="T11">
    <cfRule type="cellIs" dxfId="53" priority="75" operator="lessThan">
      <formula>$S$11</formula>
    </cfRule>
  </conditionalFormatting>
  <conditionalFormatting sqref="T11:T16">
    <cfRule type="containsBlanks" priority="64" stopIfTrue="1">
      <formula>LEN(TRIM(T11))=0</formula>
    </cfRule>
  </conditionalFormatting>
  <conditionalFormatting sqref="T11:T36">
    <cfRule type="cellIs" dxfId="52" priority="63" operator="lessThan">
      <formula>S11</formula>
    </cfRule>
    <cfRule type="containsBlanks" priority="62" stopIfTrue="1">
      <formula>LEN(TRIM(T11))=0</formula>
    </cfRule>
  </conditionalFormatting>
  <conditionalFormatting sqref="T12">
    <cfRule type="cellIs" dxfId="51" priority="73" operator="lessThan">
      <formula>$S$12</formula>
    </cfRule>
  </conditionalFormatting>
  <conditionalFormatting sqref="T13">
    <cfRule type="cellIs" priority="5" stopIfTrue="1" operator="equal">
      <formula>$S$13</formula>
    </cfRule>
    <cfRule type="cellIs" dxfId="50" priority="71" operator="lessThan">
      <formula>$S$13</formula>
    </cfRule>
  </conditionalFormatting>
  <conditionalFormatting sqref="T14">
    <cfRule type="cellIs" dxfId="49" priority="69" operator="lessThan">
      <formula>$S$14</formula>
    </cfRule>
  </conditionalFormatting>
  <conditionalFormatting sqref="T15">
    <cfRule type="cellIs" dxfId="48" priority="67" operator="lessThan">
      <formula>$S$15</formula>
    </cfRule>
  </conditionalFormatting>
  <conditionalFormatting sqref="T16">
    <cfRule type="cellIs" dxfId="47" priority="65" operator="lessThan">
      <formula>$S$16</formula>
    </cfRule>
  </conditionalFormatting>
  <conditionalFormatting sqref="T18">
    <cfRule type="cellIs" dxfId="46" priority="61" operator="lessThan">
      <formula>$S$18</formula>
    </cfRule>
  </conditionalFormatting>
  <conditionalFormatting sqref="T18:T36">
    <cfRule type="containsBlanks" priority="20" stopIfTrue="1">
      <formula>LEN(TRIM(T18))=0</formula>
    </cfRule>
  </conditionalFormatting>
  <conditionalFormatting sqref="T19">
    <cfRule type="cellIs" dxfId="45" priority="21" operator="lessThan">
      <formula>$S$19</formula>
    </cfRule>
  </conditionalFormatting>
  <conditionalFormatting sqref="T20">
    <cfRule type="cellIs" dxfId="44" priority="59" operator="lessThan">
      <formula>$S$20</formula>
    </cfRule>
  </conditionalFormatting>
  <conditionalFormatting sqref="T21">
    <cfRule type="cellIs" dxfId="43" priority="43" operator="lessThan">
      <formula>$S$21</formula>
    </cfRule>
  </conditionalFormatting>
  <conditionalFormatting sqref="T22">
    <cfRule type="cellIs" dxfId="42" priority="41" operator="lessThan">
      <formula>$S$22</formula>
    </cfRule>
  </conditionalFormatting>
  <conditionalFormatting sqref="T23:T36">
    <cfRule type="cellIs" dxfId="41" priority="57" operator="lessThan">
      <formula>$S$23</formula>
    </cfRule>
  </conditionalFormatting>
  <conditionalFormatting sqref="T31">
    <cfRule type="containsBlanks" priority="3" stopIfTrue="1">
      <formula>LEN(TRIM(T31))=0</formula>
    </cfRule>
    <cfRule type="cellIs" dxfId="40" priority="4" operator="lessThan">
      <formula>S31</formula>
    </cfRule>
  </conditionalFormatting>
  <conditionalFormatting sqref="U11:U36">
    <cfRule type="expression" dxfId="39" priority="47">
      <formula>S11&gt;T11</formula>
    </cfRule>
    <cfRule type="expression" priority="38" stopIfTrue="1">
      <formula>ISBLANK(T11)</formula>
    </cfRule>
  </conditionalFormatting>
  <conditionalFormatting sqref="U12">
    <cfRule type="expression" dxfId="38" priority="45">
      <formula>$S$12&gt;$T$12</formula>
    </cfRule>
  </conditionalFormatting>
  <conditionalFormatting sqref="U13">
    <cfRule type="expression" dxfId="37" priority="37">
      <formula>$S$13&gt;$T$13</formula>
    </cfRule>
  </conditionalFormatting>
  <conditionalFormatting sqref="U13:U36">
    <cfRule type="expression" priority="14" stopIfTrue="1">
      <formula>ISBLANK(T13)</formula>
    </cfRule>
  </conditionalFormatting>
  <conditionalFormatting sqref="U14">
    <cfRule type="expression" dxfId="36" priority="35">
      <formula>$S$14&gt;$T$14</formula>
    </cfRule>
  </conditionalFormatting>
  <conditionalFormatting sqref="U15">
    <cfRule type="expression" dxfId="35" priority="33">
      <formula>$S$15&gt;$T$15</formula>
    </cfRule>
  </conditionalFormatting>
  <conditionalFormatting sqref="U16">
    <cfRule type="expression" dxfId="34" priority="31">
      <formula>$S$16&gt;$T$16</formula>
    </cfRule>
  </conditionalFormatting>
  <conditionalFormatting sqref="U17">
    <cfRule type="expression" dxfId="33" priority="29">
      <formula>$S$17&gt;$T$17</formula>
    </cfRule>
  </conditionalFormatting>
  <conditionalFormatting sqref="U18">
    <cfRule type="expression" dxfId="32" priority="27">
      <formula>$S$18&gt;$T$18</formula>
    </cfRule>
  </conditionalFormatting>
  <conditionalFormatting sqref="U19">
    <cfRule type="expression" dxfId="31" priority="25">
      <formula>$S$19&gt;$T$19</formula>
    </cfRule>
  </conditionalFormatting>
  <conditionalFormatting sqref="U20">
    <cfRule type="expression" dxfId="30" priority="23">
      <formula>$S$20&gt;$T$20</formula>
    </cfRule>
  </conditionalFormatting>
  <conditionalFormatting sqref="U21">
    <cfRule type="expression" dxfId="29" priority="19">
      <formula>$S$21&gt;$T$21</formula>
    </cfRule>
  </conditionalFormatting>
  <conditionalFormatting sqref="U22">
    <cfRule type="expression" dxfId="28" priority="17">
      <formula>$S$22&gt;$T$22</formula>
    </cfRule>
  </conditionalFormatting>
  <conditionalFormatting sqref="U23:U36">
    <cfRule type="expression" dxfId="27" priority="15">
      <formula>$S$23&gt;$T$23</formula>
    </cfRule>
  </conditionalFormatting>
  <hyperlinks>
    <hyperlink ref="Q2" r:id="rId2" xr:uid="{00000000-0004-0000-0000-000000000000}"/>
  </hyperlinks>
  <pageMargins left="0.7" right="0.7" top="0.75" bottom="0.75" header="0.3" footer="0.3"/>
  <pageSetup orientation="landscape"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3000000}">
          <x14:formula1>
            <xm:f>Counties!$A$3:$A$94</xm:f>
          </x14:formula1>
          <xm:sqref>M11:M36</xm:sqref>
        </x14:dataValidation>
        <x14:dataValidation type="list" allowBlank="1" showInputMessage="1" showErrorMessage="1" xr:uid="{ED7666DC-C337-4A40-AA5F-444233C7085B}">
          <x14:formula1>
            <xm:f>Dates!$D$3:$D$50</xm:f>
          </x14:formula1>
          <xm:sqref>K11:K36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1C89F-A66F-49E2-BACD-ABC39786642B}">
  <dimension ref="A1:AE89"/>
  <sheetViews>
    <sheetView zoomScale="89" zoomScaleNormal="89" workbookViewId="0">
      <selection activeCell="E7" sqref="E7:I7"/>
    </sheetView>
  </sheetViews>
  <sheetFormatPr defaultColWidth="9.140625" defaultRowHeight="14.25" x14ac:dyDescent="0.2"/>
  <cols>
    <col min="1" max="1" width="38" style="35" customWidth="1"/>
    <col min="2" max="2" width="9.7109375" style="35" customWidth="1"/>
    <col min="3" max="3" width="9.5703125" style="35" bestFit="1" customWidth="1"/>
    <col min="4" max="4" width="7" style="35" bestFit="1" customWidth="1"/>
    <col min="5" max="5" width="6" style="36" bestFit="1" customWidth="1"/>
    <col min="6" max="6" width="6.140625" style="36" bestFit="1" customWidth="1"/>
    <col min="7" max="7" width="7.7109375" style="36" bestFit="1" customWidth="1"/>
    <col min="8" max="8" width="8.140625" style="36" bestFit="1" customWidth="1"/>
    <col min="9" max="9" width="16.140625" style="36" bestFit="1" customWidth="1"/>
    <col min="10" max="10" width="8" style="35" bestFit="1" customWidth="1"/>
    <col min="11" max="11" width="12.5703125" style="37" customWidth="1"/>
    <col min="12" max="12" width="0.5703125" style="35" customWidth="1"/>
    <col min="13" max="13" width="13.85546875" style="35" customWidth="1"/>
    <col min="14" max="14" width="0.5703125" style="35" customWidth="1"/>
    <col min="15" max="15" width="8" style="38" bestFit="1" customWidth="1"/>
    <col min="16" max="16" width="14.7109375" style="39" customWidth="1"/>
    <col min="17" max="17" width="14" style="39" customWidth="1"/>
    <col min="18" max="18" width="13" style="39" customWidth="1"/>
    <col min="19" max="19" width="15.42578125" style="65" customWidth="1"/>
    <col min="20" max="20" width="11" style="65" bestFit="1" customWidth="1"/>
    <col min="21" max="21" width="15.7109375" style="65" bestFit="1" customWidth="1"/>
    <col min="22" max="22" width="50" style="35" customWidth="1"/>
    <col min="23" max="16384" width="9.140625" style="35"/>
  </cols>
  <sheetData>
    <row r="1" spans="1:22" ht="26.25" x14ac:dyDescent="0.4">
      <c r="A1" s="34" t="s">
        <v>177</v>
      </c>
    </row>
    <row r="2" spans="1:22" ht="15" x14ac:dyDescent="0.25">
      <c r="A2" s="40" t="s">
        <v>107</v>
      </c>
      <c r="O2" s="38" t="s">
        <v>16</v>
      </c>
      <c r="P2" s="39" t="s">
        <v>110</v>
      </c>
      <c r="Q2" s="5" t="s">
        <v>111</v>
      </c>
    </row>
    <row r="3" spans="1:22" ht="6" customHeight="1" x14ac:dyDescent="0.25">
      <c r="A3" s="40"/>
    </row>
    <row r="4" spans="1:22" ht="6.75" customHeight="1" x14ac:dyDescent="0.25">
      <c r="A4" s="40"/>
    </row>
    <row r="5" spans="1:22" ht="15" x14ac:dyDescent="0.25">
      <c r="A5" s="70" t="s">
        <v>143</v>
      </c>
    </row>
    <row r="6" spans="1:22" ht="15" x14ac:dyDescent="0.25">
      <c r="A6" s="40"/>
      <c r="T6" s="77"/>
      <c r="U6" s="77"/>
    </row>
    <row r="7" spans="1:22" ht="15" x14ac:dyDescent="0.25">
      <c r="A7" s="40"/>
      <c r="B7" s="41"/>
      <c r="C7" s="79" t="s">
        <v>108</v>
      </c>
      <c r="E7" s="90"/>
      <c r="F7" s="90"/>
      <c r="G7" s="90"/>
      <c r="H7" s="90"/>
      <c r="I7" s="90"/>
      <c r="K7" s="42" t="s">
        <v>109</v>
      </c>
      <c r="L7" s="38"/>
      <c r="M7" s="90"/>
      <c r="N7" s="90"/>
      <c r="O7" s="90"/>
      <c r="P7" s="90"/>
      <c r="Q7" s="65"/>
      <c r="R7" s="65"/>
      <c r="T7" s="42"/>
      <c r="U7" s="42"/>
      <c r="V7" s="42"/>
    </row>
    <row r="8" spans="1:22" ht="15" thickBot="1" x14ac:dyDescent="0.25"/>
    <row r="9" spans="1:22" x14ac:dyDescent="0.2">
      <c r="A9" s="43"/>
      <c r="B9" s="91" t="s">
        <v>148</v>
      </c>
      <c r="C9" s="92"/>
      <c r="D9" s="92"/>
      <c r="E9" s="92"/>
      <c r="F9" s="92"/>
      <c r="G9" s="92"/>
      <c r="H9" s="92"/>
      <c r="I9" s="92"/>
      <c r="J9" s="93"/>
      <c r="K9" s="91" t="s">
        <v>166</v>
      </c>
      <c r="L9" s="92"/>
      <c r="M9" s="92"/>
      <c r="N9" s="92"/>
      <c r="O9" s="93"/>
      <c r="P9" s="94" t="s">
        <v>13</v>
      </c>
      <c r="Q9" s="95"/>
      <c r="R9" s="96"/>
      <c r="S9" s="88" t="s">
        <v>14</v>
      </c>
      <c r="T9" s="89"/>
      <c r="U9" s="83" t="s">
        <v>174</v>
      </c>
      <c r="V9" s="62" t="s">
        <v>138</v>
      </c>
    </row>
    <row r="10" spans="1:22" s="40" customFormat="1" ht="15.75" thickBot="1" x14ac:dyDescent="0.3">
      <c r="A10" s="44" t="s">
        <v>1</v>
      </c>
      <c r="B10" s="45" t="s">
        <v>158</v>
      </c>
      <c r="C10" s="46" t="s">
        <v>151</v>
      </c>
      <c r="D10" s="46" t="s">
        <v>2</v>
      </c>
      <c r="E10" s="46" t="s">
        <v>150</v>
      </c>
      <c r="F10" s="46" t="s">
        <v>149</v>
      </c>
      <c r="G10" s="46" t="s">
        <v>159</v>
      </c>
      <c r="H10" s="46" t="s">
        <v>160</v>
      </c>
      <c r="I10" s="46" t="s">
        <v>152</v>
      </c>
      <c r="J10" s="46" t="s">
        <v>3</v>
      </c>
      <c r="K10" s="47" t="s">
        <v>4</v>
      </c>
      <c r="L10" s="46"/>
      <c r="M10" s="48" t="s">
        <v>167</v>
      </c>
      <c r="N10" s="46"/>
      <c r="O10" s="49" t="s">
        <v>6</v>
      </c>
      <c r="P10" s="50" t="s">
        <v>7</v>
      </c>
      <c r="Q10" s="51" t="s">
        <v>8</v>
      </c>
      <c r="R10" s="52" t="s">
        <v>9</v>
      </c>
      <c r="S10" s="66" t="s">
        <v>10</v>
      </c>
      <c r="T10" s="67" t="s">
        <v>11</v>
      </c>
      <c r="U10" s="84" t="s">
        <v>175</v>
      </c>
      <c r="V10" s="63" t="s">
        <v>139</v>
      </c>
    </row>
    <row r="11" spans="1:22" x14ac:dyDescent="0.2">
      <c r="A11" s="30"/>
      <c r="B11" s="60"/>
      <c r="C11" s="60"/>
      <c r="D11" s="61"/>
      <c r="E11" s="61"/>
      <c r="F11" s="61"/>
      <c r="G11" s="61"/>
      <c r="H11" s="61"/>
      <c r="I11" s="61"/>
      <c r="J11" s="29">
        <v>20500</v>
      </c>
      <c r="K11" s="31"/>
      <c r="L11" s="55"/>
      <c r="M11" s="32"/>
      <c r="N11" s="55"/>
      <c r="O11" s="82"/>
      <c r="P11" s="33"/>
      <c r="Q11" s="33"/>
      <c r="R11" s="54">
        <f t="shared" ref="R11:R36" si="0">P11-Q11</f>
        <v>0</v>
      </c>
      <c r="S11" s="68">
        <f>ROUND(O11*R11,2)</f>
        <v>0</v>
      </c>
      <c r="T11" s="69"/>
      <c r="U11" s="69"/>
      <c r="V11" s="64"/>
    </row>
    <row r="12" spans="1:22" x14ac:dyDescent="0.2">
      <c r="A12" s="30"/>
      <c r="B12" s="60"/>
      <c r="C12" s="60"/>
      <c r="D12" s="61"/>
      <c r="E12" s="61"/>
      <c r="F12" s="61"/>
      <c r="G12" s="61"/>
      <c r="H12" s="61"/>
      <c r="I12" s="61"/>
      <c r="J12" s="29">
        <v>20500</v>
      </c>
      <c r="K12" s="31"/>
      <c r="L12" s="55"/>
      <c r="M12" s="32"/>
      <c r="N12" s="55"/>
      <c r="O12" s="82"/>
      <c r="P12" s="33"/>
      <c r="Q12" s="33"/>
      <c r="R12" s="54">
        <f t="shared" si="0"/>
        <v>0</v>
      </c>
      <c r="S12" s="68">
        <f t="shared" ref="S12:S36" si="1">ROUND(O12*R12,2)</f>
        <v>0</v>
      </c>
      <c r="T12" s="69"/>
      <c r="U12" s="69"/>
      <c r="V12" s="64"/>
    </row>
    <row r="13" spans="1:22" x14ac:dyDescent="0.2">
      <c r="A13" s="30"/>
      <c r="B13" s="60"/>
      <c r="C13" s="60"/>
      <c r="D13" s="61"/>
      <c r="E13" s="61"/>
      <c r="F13" s="61"/>
      <c r="G13" s="61"/>
      <c r="H13" s="61"/>
      <c r="I13" s="61"/>
      <c r="J13" s="29">
        <v>20500</v>
      </c>
      <c r="K13" s="31"/>
      <c r="L13" s="55"/>
      <c r="M13" s="32"/>
      <c r="N13" s="55"/>
      <c r="O13" s="82"/>
      <c r="P13" s="33"/>
      <c r="Q13" s="33"/>
      <c r="R13" s="54">
        <f t="shared" si="0"/>
        <v>0</v>
      </c>
      <c r="S13" s="68">
        <f t="shared" si="1"/>
        <v>0</v>
      </c>
      <c r="T13" s="69"/>
      <c r="U13" s="69"/>
      <c r="V13" s="64"/>
    </row>
    <row r="14" spans="1:22" x14ac:dyDescent="0.2">
      <c r="A14" s="30"/>
      <c r="B14" s="60"/>
      <c r="C14" s="60"/>
      <c r="D14" s="61"/>
      <c r="E14" s="61"/>
      <c r="F14" s="61"/>
      <c r="G14" s="61"/>
      <c r="H14" s="61"/>
      <c r="I14" s="61"/>
      <c r="J14" s="29">
        <v>20500</v>
      </c>
      <c r="K14" s="31"/>
      <c r="L14" s="55"/>
      <c r="M14" s="32"/>
      <c r="N14" s="55"/>
      <c r="O14" s="82"/>
      <c r="P14" s="33"/>
      <c r="Q14" s="33"/>
      <c r="R14" s="54">
        <f t="shared" si="0"/>
        <v>0</v>
      </c>
      <c r="S14" s="68">
        <f t="shared" si="1"/>
        <v>0</v>
      </c>
      <c r="T14" s="69"/>
      <c r="U14" s="69"/>
      <c r="V14" s="64"/>
    </row>
    <row r="15" spans="1:22" x14ac:dyDescent="0.2">
      <c r="A15" s="30"/>
      <c r="B15" s="60"/>
      <c r="C15" s="60"/>
      <c r="D15" s="61"/>
      <c r="E15" s="61"/>
      <c r="F15" s="61"/>
      <c r="G15" s="61"/>
      <c r="H15" s="61"/>
      <c r="I15" s="61"/>
      <c r="J15" s="29">
        <v>20500</v>
      </c>
      <c r="K15" s="31"/>
      <c r="L15" s="55"/>
      <c r="M15" s="32"/>
      <c r="N15" s="55"/>
      <c r="O15" s="82"/>
      <c r="P15" s="33"/>
      <c r="Q15" s="33"/>
      <c r="R15" s="54">
        <f t="shared" si="0"/>
        <v>0</v>
      </c>
      <c r="S15" s="68">
        <f t="shared" si="1"/>
        <v>0</v>
      </c>
      <c r="T15" s="69"/>
      <c r="U15" s="69"/>
      <c r="V15" s="64"/>
    </row>
    <row r="16" spans="1:22" x14ac:dyDescent="0.2">
      <c r="A16" s="30"/>
      <c r="B16" s="60"/>
      <c r="C16" s="60"/>
      <c r="D16" s="61"/>
      <c r="E16" s="61"/>
      <c r="F16" s="61"/>
      <c r="G16" s="61"/>
      <c r="H16" s="61"/>
      <c r="I16" s="61"/>
      <c r="J16" s="29">
        <v>20500</v>
      </c>
      <c r="K16" s="31"/>
      <c r="L16" s="55"/>
      <c r="M16" s="32"/>
      <c r="N16" s="55"/>
      <c r="O16" s="82"/>
      <c r="P16" s="33"/>
      <c r="Q16" s="33"/>
      <c r="R16" s="54">
        <f t="shared" si="0"/>
        <v>0</v>
      </c>
      <c r="S16" s="68">
        <f t="shared" si="1"/>
        <v>0</v>
      </c>
      <c r="T16" s="69"/>
      <c r="U16" s="69"/>
      <c r="V16" s="64"/>
    </row>
    <row r="17" spans="1:24" x14ac:dyDescent="0.2">
      <c r="A17" s="30"/>
      <c r="B17" s="60"/>
      <c r="C17" s="60"/>
      <c r="D17" s="61"/>
      <c r="E17" s="61"/>
      <c r="F17" s="61"/>
      <c r="G17" s="61"/>
      <c r="H17" s="61"/>
      <c r="I17" s="61"/>
      <c r="J17" s="29">
        <v>20500</v>
      </c>
      <c r="K17" s="31"/>
      <c r="L17" s="55"/>
      <c r="M17" s="32"/>
      <c r="N17" s="55"/>
      <c r="O17" s="82"/>
      <c r="P17" s="33"/>
      <c r="Q17" s="33"/>
      <c r="R17" s="54">
        <f t="shared" si="0"/>
        <v>0</v>
      </c>
      <c r="S17" s="68">
        <f t="shared" si="1"/>
        <v>0</v>
      </c>
      <c r="T17" s="69"/>
      <c r="U17" s="69"/>
      <c r="V17" s="64"/>
    </row>
    <row r="18" spans="1:24" x14ac:dyDescent="0.2">
      <c r="A18" s="30"/>
      <c r="B18" s="60"/>
      <c r="C18" s="60"/>
      <c r="D18" s="61"/>
      <c r="E18" s="61"/>
      <c r="F18" s="61"/>
      <c r="G18" s="61"/>
      <c r="H18" s="61"/>
      <c r="I18" s="61"/>
      <c r="J18" s="29">
        <v>20500</v>
      </c>
      <c r="K18" s="31"/>
      <c r="L18" s="55"/>
      <c r="M18" s="32"/>
      <c r="N18" s="55"/>
      <c r="O18" s="82"/>
      <c r="P18" s="33"/>
      <c r="Q18" s="33"/>
      <c r="R18" s="54">
        <f t="shared" si="0"/>
        <v>0</v>
      </c>
      <c r="S18" s="68">
        <f t="shared" si="1"/>
        <v>0</v>
      </c>
      <c r="T18" s="69"/>
      <c r="U18" s="69"/>
      <c r="V18" s="64"/>
    </row>
    <row r="19" spans="1:24" x14ac:dyDescent="0.2">
      <c r="A19" s="30"/>
      <c r="B19" s="60"/>
      <c r="C19" s="60"/>
      <c r="D19" s="61"/>
      <c r="E19" s="61"/>
      <c r="F19" s="61"/>
      <c r="G19" s="61"/>
      <c r="H19" s="61"/>
      <c r="I19" s="61"/>
      <c r="J19" s="29">
        <v>20500</v>
      </c>
      <c r="K19" s="31"/>
      <c r="L19" s="55"/>
      <c r="M19" s="32"/>
      <c r="N19" s="55"/>
      <c r="O19" s="82"/>
      <c r="P19" s="33"/>
      <c r="Q19" s="33"/>
      <c r="R19" s="54">
        <f t="shared" si="0"/>
        <v>0</v>
      </c>
      <c r="S19" s="68">
        <f t="shared" si="1"/>
        <v>0</v>
      </c>
      <c r="T19" s="69"/>
      <c r="U19" s="69"/>
      <c r="V19" s="64"/>
      <c r="X19" s="35" t="s">
        <v>16</v>
      </c>
    </row>
    <row r="20" spans="1:24" x14ac:dyDescent="0.2">
      <c r="A20" s="30"/>
      <c r="B20" s="60"/>
      <c r="C20" s="60"/>
      <c r="D20" s="61"/>
      <c r="E20" s="61"/>
      <c r="F20" s="61"/>
      <c r="G20" s="61"/>
      <c r="H20" s="61"/>
      <c r="I20" s="61"/>
      <c r="J20" s="29">
        <v>20500</v>
      </c>
      <c r="K20" s="31"/>
      <c r="L20" s="55"/>
      <c r="M20" s="32"/>
      <c r="N20" s="55"/>
      <c r="O20" s="82"/>
      <c r="P20" s="33"/>
      <c r="Q20" s="33"/>
      <c r="R20" s="54">
        <f t="shared" si="0"/>
        <v>0</v>
      </c>
      <c r="S20" s="68">
        <f t="shared" si="1"/>
        <v>0</v>
      </c>
      <c r="T20" s="69"/>
      <c r="U20" s="69"/>
      <c r="V20" s="64"/>
    </row>
    <row r="21" spans="1:24" x14ac:dyDescent="0.2">
      <c r="A21" s="30"/>
      <c r="B21" s="60"/>
      <c r="C21" s="60"/>
      <c r="D21" s="61"/>
      <c r="E21" s="61"/>
      <c r="F21" s="61"/>
      <c r="G21" s="61"/>
      <c r="H21" s="61"/>
      <c r="I21" s="61"/>
      <c r="J21" s="29">
        <v>20500</v>
      </c>
      <c r="K21" s="31"/>
      <c r="L21" s="55"/>
      <c r="M21" s="32"/>
      <c r="N21" s="55"/>
      <c r="O21" s="82"/>
      <c r="P21" s="33"/>
      <c r="Q21" s="33"/>
      <c r="R21" s="54">
        <f t="shared" si="0"/>
        <v>0</v>
      </c>
      <c r="S21" s="68">
        <f t="shared" si="1"/>
        <v>0</v>
      </c>
      <c r="T21" s="69"/>
      <c r="U21" s="69"/>
      <c r="V21" s="64"/>
    </row>
    <row r="22" spans="1:24" x14ac:dyDescent="0.2">
      <c r="A22" s="30"/>
      <c r="B22" s="60"/>
      <c r="C22" s="60"/>
      <c r="D22" s="61"/>
      <c r="E22" s="61"/>
      <c r="F22" s="61"/>
      <c r="G22" s="61"/>
      <c r="H22" s="61"/>
      <c r="I22" s="61"/>
      <c r="J22" s="29">
        <v>20500</v>
      </c>
      <c r="K22" s="31"/>
      <c r="L22" s="55"/>
      <c r="M22" s="32"/>
      <c r="N22" s="55"/>
      <c r="O22" s="82"/>
      <c r="P22" s="33"/>
      <c r="Q22" s="33"/>
      <c r="R22" s="54">
        <f t="shared" si="0"/>
        <v>0</v>
      </c>
      <c r="S22" s="68">
        <f t="shared" si="1"/>
        <v>0</v>
      </c>
      <c r="T22" s="69"/>
      <c r="U22" s="69"/>
      <c r="V22" s="64"/>
    </row>
    <row r="23" spans="1:24" x14ac:dyDescent="0.2">
      <c r="A23" s="30"/>
      <c r="B23" s="60"/>
      <c r="C23" s="60"/>
      <c r="D23" s="61"/>
      <c r="E23" s="61"/>
      <c r="F23" s="61"/>
      <c r="G23" s="61"/>
      <c r="H23" s="61"/>
      <c r="I23" s="61"/>
      <c r="J23" s="29">
        <v>20500</v>
      </c>
      <c r="K23" s="31"/>
      <c r="L23" s="55"/>
      <c r="M23" s="32"/>
      <c r="N23" s="55"/>
      <c r="O23" s="82"/>
      <c r="P23" s="33"/>
      <c r="Q23" s="33"/>
      <c r="R23" s="54">
        <f t="shared" si="0"/>
        <v>0</v>
      </c>
      <c r="S23" s="68">
        <f t="shared" si="1"/>
        <v>0</v>
      </c>
      <c r="T23" s="69"/>
      <c r="U23" s="69"/>
      <c r="V23" s="64"/>
    </row>
    <row r="24" spans="1:24" x14ac:dyDescent="0.2">
      <c r="A24" s="30"/>
      <c r="B24" s="60"/>
      <c r="C24" s="60"/>
      <c r="D24" s="61"/>
      <c r="E24" s="61"/>
      <c r="F24" s="61"/>
      <c r="G24" s="61"/>
      <c r="H24" s="61"/>
      <c r="I24" s="61"/>
      <c r="J24" s="29">
        <v>20500</v>
      </c>
      <c r="K24" s="31"/>
      <c r="L24" s="55"/>
      <c r="M24" s="32"/>
      <c r="N24" s="55"/>
      <c r="O24" s="82"/>
      <c r="P24" s="33"/>
      <c r="Q24" s="33"/>
      <c r="R24" s="54">
        <f t="shared" si="0"/>
        <v>0</v>
      </c>
      <c r="S24" s="68">
        <f t="shared" si="1"/>
        <v>0</v>
      </c>
      <c r="T24" s="69"/>
      <c r="U24" s="69"/>
      <c r="V24" s="64"/>
    </row>
    <row r="25" spans="1:24" x14ac:dyDescent="0.2">
      <c r="A25" s="30"/>
      <c r="B25" s="60"/>
      <c r="C25" s="60"/>
      <c r="D25" s="61"/>
      <c r="E25" s="61"/>
      <c r="F25" s="61"/>
      <c r="G25" s="61"/>
      <c r="H25" s="61"/>
      <c r="I25" s="61"/>
      <c r="J25" s="29">
        <v>20500</v>
      </c>
      <c r="K25" s="31"/>
      <c r="L25" s="55"/>
      <c r="M25" s="32"/>
      <c r="N25" s="55"/>
      <c r="O25" s="82"/>
      <c r="P25" s="33"/>
      <c r="Q25" s="33"/>
      <c r="R25" s="54">
        <f t="shared" si="0"/>
        <v>0</v>
      </c>
      <c r="S25" s="68">
        <f t="shared" si="1"/>
        <v>0</v>
      </c>
      <c r="T25" s="69"/>
      <c r="U25" s="69"/>
      <c r="V25" s="64"/>
    </row>
    <row r="26" spans="1:24" x14ac:dyDescent="0.2">
      <c r="A26" s="30"/>
      <c r="B26" s="60"/>
      <c r="C26" s="60"/>
      <c r="D26" s="61"/>
      <c r="E26" s="61"/>
      <c r="F26" s="61"/>
      <c r="G26" s="61"/>
      <c r="H26" s="61"/>
      <c r="I26" s="61"/>
      <c r="J26" s="29">
        <v>20500</v>
      </c>
      <c r="K26" s="31"/>
      <c r="L26" s="55"/>
      <c r="M26" s="32"/>
      <c r="N26" s="55"/>
      <c r="O26" s="82"/>
      <c r="P26" s="33"/>
      <c r="Q26" s="33"/>
      <c r="R26" s="54">
        <f t="shared" si="0"/>
        <v>0</v>
      </c>
      <c r="S26" s="68">
        <f t="shared" si="1"/>
        <v>0</v>
      </c>
      <c r="T26" s="69"/>
      <c r="U26" s="69"/>
      <c r="V26" s="64"/>
    </row>
    <row r="27" spans="1:24" x14ac:dyDescent="0.2">
      <c r="A27" s="30"/>
      <c r="B27" s="60"/>
      <c r="C27" s="60"/>
      <c r="D27" s="61"/>
      <c r="E27" s="61"/>
      <c r="F27" s="61"/>
      <c r="G27" s="61"/>
      <c r="H27" s="61"/>
      <c r="I27" s="61"/>
      <c r="J27" s="29">
        <v>20500</v>
      </c>
      <c r="K27" s="31"/>
      <c r="L27" s="55"/>
      <c r="M27" s="32"/>
      <c r="N27" s="55"/>
      <c r="O27" s="82"/>
      <c r="P27" s="33"/>
      <c r="Q27" s="33"/>
      <c r="R27" s="54">
        <f t="shared" si="0"/>
        <v>0</v>
      </c>
      <c r="S27" s="68">
        <f t="shared" si="1"/>
        <v>0</v>
      </c>
      <c r="T27" s="69"/>
      <c r="U27" s="69"/>
      <c r="V27" s="64"/>
    </row>
    <row r="28" spans="1:24" x14ac:dyDescent="0.2">
      <c r="A28" s="30"/>
      <c r="B28" s="60"/>
      <c r="C28" s="60"/>
      <c r="D28" s="61"/>
      <c r="E28" s="61"/>
      <c r="F28" s="61"/>
      <c r="G28" s="61"/>
      <c r="H28" s="61"/>
      <c r="I28" s="61"/>
      <c r="J28" s="29">
        <v>20500</v>
      </c>
      <c r="K28" s="31"/>
      <c r="L28" s="55"/>
      <c r="M28" s="32"/>
      <c r="N28" s="55"/>
      <c r="O28" s="82"/>
      <c r="P28" s="33"/>
      <c r="Q28" s="33"/>
      <c r="R28" s="54">
        <f t="shared" si="0"/>
        <v>0</v>
      </c>
      <c r="S28" s="68">
        <f t="shared" si="1"/>
        <v>0</v>
      </c>
      <c r="T28" s="69"/>
      <c r="U28" s="69"/>
      <c r="V28" s="64"/>
    </row>
    <row r="29" spans="1:24" x14ac:dyDescent="0.2">
      <c r="A29" s="30"/>
      <c r="B29" s="60"/>
      <c r="C29" s="60"/>
      <c r="D29" s="61"/>
      <c r="E29" s="61"/>
      <c r="F29" s="61"/>
      <c r="G29" s="61"/>
      <c r="H29" s="61"/>
      <c r="I29" s="61"/>
      <c r="J29" s="29">
        <v>20500</v>
      </c>
      <c r="K29" s="31"/>
      <c r="L29" s="55"/>
      <c r="M29" s="32"/>
      <c r="N29" s="55"/>
      <c r="O29" s="82"/>
      <c r="P29" s="33"/>
      <c r="Q29" s="33"/>
      <c r="R29" s="54">
        <f t="shared" si="0"/>
        <v>0</v>
      </c>
      <c r="S29" s="68">
        <f t="shared" si="1"/>
        <v>0</v>
      </c>
      <c r="T29" s="69"/>
      <c r="U29" s="69"/>
      <c r="V29" s="64"/>
    </row>
    <row r="30" spans="1:24" x14ac:dyDescent="0.2">
      <c r="A30" s="30"/>
      <c r="B30" s="60"/>
      <c r="C30" s="60"/>
      <c r="D30" s="61"/>
      <c r="E30" s="61"/>
      <c r="F30" s="61"/>
      <c r="G30" s="61"/>
      <c r="H30" s="61"/>
      <c r="I30" s="61"/>
      <c r="J30" s="29">
        <v>20500</v>
      </c>
      <c r="K30" s="31"/>
      <c r="L30" s="55"/>
      <c r="M30" s="32"/>
      <c r="N30" s="55"/>
      <c r="O30" s="82"/>
      <c r="P30" s="33"/>
      <c r="Q30" s="33"/>
      <c r="R30" s="54">
        <f t="shared" si="0"/>
        <v>0</v>
      </c>
      <c r="S30" s="68">
        <f t="shared" si="1"/>
        <v>0</v>
      </c>
      <c r="T30" s="69"/>
      <c r="U30" s="69"/>
      <c r="V30" s="64"/>
    </row>
    <row r="31" spans="1:24" x14ac:dyDescent="0.2">
      <c r="A31" s="30"/>
      <c r="B31" s="60"/>
      <c r="C31" s="60"/>
      <c r="D31" s="61"/>
      <c r="E31" s="61"/>
      <c r="F31" s="61"/>
      <c r="G31" s="61"/>
      <c r="H31" s="61"/>
      <c r="I31" s="61"/>
      <c r="J31" s="29">
        <v>20500</v>
      </c>
      <c r="K31" s="31"/>
      <c r="L31" s="55"/>
      <c r="M31" s="32"/>
      <c r="N31" s="55"/>
      <c r="O31" s="82"/>
      <c r="P31" s="33"/>
      <c r="Q31" s="33"/>
      <c r="R31" s="54">
        <f t="shared" si="0"/>
        <v>0</v>
      </c>
      <c r="S31" s="68">
        <f t="shared" si="1"/>
        <v>0</v>
      </c>
      <c r="T31" s="69"/>
      <c r="U31" s="69"/>
      <c r="V31" s="64"/>
    </row>
    <row r="32" spans="1:24" x14ac:dyDescent="0.2">
      <c r="A32" s="30"/>
      <c r="B32" s="60"/>
      <c r="C32" s="60"/>
      <c r="D32" s="61"/>
      <c r="E32" s="61"/>
      <c r="F32" s="61"/>
      <c r="G32" s="61"/>
      <c r="H32" s="61"/>
      <c r="I32" s="61"/>
      <c r="J32" s="29">
        <v>20500</v>
      </c>
      <c r="K32" s="31"/>
      <c r="L32" s="55"/>
      <c r="M32" s="32"/>
      <c r="N32" s="55"/>
      <c r="O32" s="82"/>
      <c r="P32" s="33"/>
      <c r="Q32" s="33"/>
      <c r="R32" s="54">
        <f t="shared" si="0"/>
        <v>0</v>
      </c>
      <c r="S32" s="68">
        <f t="shared" si="1"/>
        <v>0</v>
      </c>
      <c r="T32" s="69"/>
      <c r="U32" s="69"/>
      <c r="V32" s="64"/>
    </row>
    <row r="33" spans="1:31" x14ac:dyDescent="0.2">
      <c r="A33" s="30"/>
      <c r="B33" s="60"/>
      <c r="C33" s="60"/>
      <c r="D33" s="61"/>
      <c r="E33" s="61"/>
      <c r="F33" s="61"/>
      <c r="G33" s="61"/>
      <c r="H33" s="61"/>
      <c r="I33" s="61"/>
      <c r="J33" s="29">
        <v>20500</v>
      </c>
      <c r="K33" s="31"/>
      <c r="L33" s="55"/>
      <c r="M33" s="32"/>
      <c r="N33" s="55"/>
      <c r="O33" s="82"/>
      <c r="P33" s="33"/>
      <c r="Q33" s="33"/>
      <c r="R33" s="54">
        <f t="shared" si="0"/>
        <v>0</v>
      </c>
      <c r="S33" s="68">
        <f t="shared" si="1"/>
        <v>0</v>
      </c>
      <c r="T33" s="69"/>
      <c r="U33" s="69"/>
      <c r="V33" s="64"/>
    </row>
    <row r="34" spans="1:31" x14ac:dyDescent="0.2">
      <c r="A34" s="30"/>
      <c r="B34" s="60"/>
      <c r="C34" s="60"/>
      <c r="D34" s="61"/>
      <c r="E34" s="61"/>
      <c r="F34" s="61"/>
      <c r="G34" s="61"/>
      <c r="H34" s="61"/>
      <c r="I34" s="61"/>
      <c r="J34" s="29">
        <v>20500</v>
      </c>
      <c r="K34" s="31"/>
      <c r="L34" s="55"/>
      <c r="M34" s="32"/>
      <c r="N34" s="55"/>
      <c r="O34" s="82"/>
      <c r="P34" s="33"/>
      <c r="Q34" s="33"/>
      <c r="R34" s="54">
        <f t="shared" si="0"/>
        <v>0</v>
      </c>
      <c r="S34" s="68">
        <f t="shared" si="1"/>
        <v>0</v>
      </c>
      <c r="T34" s="69"/>
      <c r="U34" s="69"/>
      <c r="V34" s="64"/>
    </row>
    <row r="35" spans="1:31" x14ac:dyDescent="0.2">
      <c r="A35" s="30"/>
      <c r="B35" s="60"/>
      <c r="C35" s="60"/>
      <c r="D35" s="61"/>
      <c r="E35" s="61"/>
      <c r="F35" s="61"/>
      <c r="G35" s="61"/>
      <c r="H35" s="61"/>
      <c r="I35" s="61"/>
      <c r="J35" s="29">
        <v>20500</v>
      </c>
      <c r="K35" s="31"/>
      <c r="L35" s="55"/>
      <c r="M35" s="32"/>
      <c r="N35" s="55"/>
      <c r="O35" s="82"/>
      <c r="P35" s="33"/>
      <c r="Q35" s="33"/>
      <c r="R35" s="54">
        <f t="shared" si="0"/>
        <v>0</v>
      </c>
      <c r="S35" s="68">
        <f t="shared" si="1"/>
        <v>0</v>
      </c>
      <c r="T35" s="69"/>
      <c r="U35" s="69"/>
      <c r="V35" s="64"/>
    </row>
    <row r="36" spans="1:31" x14ac:dyDescent="0.2">
      <c r="A36" s="30"/>
      <c r="B36" s="60"/>
      <c r="C36" s="60"/>
      <c r="D36" s="61"/>
      <c r="E36" s="61"/>
      <c r="F36" s="61"/>
      <c r="G36" s="61"/>
      <c r="H36" s="61"/>
      <c r="I36" s="61"/>
      <c r="J36" s="29">
        <v>20500</v>
      </c>
      <c r="K36" s="31"/>
      <c r="L36" s="55"/>
      <c r="M36" s="32"/>
      <c r="N36" s="55"/>
      <c r="O36" s="82"/>
      <c r="P36" s="33"/>
      <c r="Q36" s="33"/>
      <c r="R36" s="54">
        <f t="shared" si="0"/>
        <v>0</v>
      </c>
      <c r="S36" s="68">
        <f t="shared" si="1"/>
        <v>0</v>
      </c>
      <c r="T36" s="69"/>
      <c r="U36" s="69"/>
      <c r="V36" s="64"/>
    </row>
    <row r="37" spans="1:31" ht="15.75" thickBot="1" x14ac:dyDescent="0.3">
      <c r="A37" s="56" t="s">
        <v>16</v>
      </c>
      <c r="B37" s="58"/>
      <c r="C37" s="58"/>
      <c r="D37" s="58"/>
      <c r="J37" s="1"/>
      <c r="K37" s="57"/>
      <c r="L37" s="1"/>
      <c r="M37" s="57"/>
    </row>
    <row r="38" spans="1:31" ht="92.25" customHeight="1" thickBot="1" x14ac:dyDescent="0.3">
      <c r="A38" s="56"/>
      <c r="B38" s="58"/>
      <c r="C38" s="58"/>
      <c r="D38" s="58"/>
      <c r="J38" s="1" t="s">
        <v>16</v>
      </c>
      <c r="K38" s="57"/>
      <c r="L38" s="1"/>
      <c r="M38" s="57"/>
      <c r="U38" s="97" t="s">
        <v>176</v>
      </c>
      <c r="V38" s="98"/>
      <c r="AE38" s="35" t="s">
        <v>16</v>
      </c>
    </row>
    <row r="39" spans="1:31" ht="15" x14ac:dyDescent="0.25">
      <c r="A39" s="56" t="s">
        <v>16</v>
      </c>
      <c r="B39" s="58"/>
      <c r="C39" s="58"/>
      <c r="D39" s="58" t="s">
        <v>16</v>
      </c>
      <c r="J39" s="1"/>
      <c r="K39" s="57" t="s">
        <v>16</v>
      </c>
      <c r="L39" s="1"/>
      <c r="M39" s="57" t="s">
        <v>16</v>
      </c>
    </row>
    <row r="40" spans="1:31" x14ac:dyDescent="0.2">
      <c r="A40" s="59"/>
      <c r="B40" s="58"/>
      <c r="C40" s="58"/>
      <c r="D40" s="58" t="s">
        <v>16</v>
      </c>
      <c r="J40" s="1" t="s">
        <v>16</v>
      </c>
      <c r="K40" s="73"/>
      <c r="L40" s="74"/>
      <c r="M40" s="73"/>
      <c r="N40" s="73"/>
      <c r="P40" s="73"/>
      <c r="Q40" s="74"/>
      <c r="R40" s="73"/>
      <c r="S40" s="73"/>
      <c r="T40" s="38"/>
      <c r="U40" s="38"/>
    </row>
    <row r="41" spans="1:31" ht="15" x14ac:dyDescent="0.25">
      <c r="A41" s="59"/>
      <c r="B41" s="56"/>
      <c r="C41" s="56"/>
      <c r="D41" s="56"/>
      <c r="J41" s="1"/>
      <c r="K41" s="73"/>
      <c r="L41" s="73"/>
      <c r="M41" s="73"/>
      <c r="N41" s="73"/>
      <c r="P41" s="73"/>
      <c r="Q41" s="73"/>
      <c r="R41" s="73"/>
      <c r="S41" s="73"/>
      <c r="T41" s="38"/>
      <c r="U41" s="38"/>
    </row>
    <row r="42" spans="1:31" x14ac:dyDescent="0.2">
      <c r="A42" s="59" t="s">
        <v>16</v>
      </c>
      <c r="B42" s="58"/>
      <c r="C42" s="58"/>
      <c r="D42" s="58"/>
      <c r="J42" s="1"/>
      <c r="K42" s="74"/>
      <c r="L42" s="74"/>
      <c r="M42" s="74"/>
      <c r="N42" s="75"/>
      <c r="O42" s="75"/>
      <c r="P42" s="74"/>
      <c r="Q42" s="74"/>
      <c r="R42" s="74"/>
      <c r="S42" s="75"/>
      <c r="T42" s="75"/>
      <c r="U42" s="75"/>
    </row>
    <row r="43" spans="1:31" x14ac:dyDescent="0.2">
      <c r="A43" s="59"/>
      <c r="B43" s="58"/>
      <c r="C43" s="58"/>
      <c r="D43" s="58"/>
      <c r="J43" s="1"/>
      <c r="K43" s="74"/>
      <c r="L43" s="74"/>
      <c r="M43" s="74"/>
      <c r="N43" s="75"/>
      <c r="P43" s="74"/>
      <c r="Q43" s="74"/>
      <c r="R43" s="74"/>
      <c r="S43" s="75"/>
      <c r="T43" s="38"/>
      <c r="U43" s="38"/>
    </row>
    <row r="44" spans="1:31" x14ac:dyDescent="0.2">
      <c r="A44" s="35" t="s">
        <v>16</v>
      </c>
      <c r="J44" s="1"/>
      <c r="K44" s="74"/>
      <c r="L44" s="74"/>
      <c r="M44" s="74"/>
      <c r="N44" s="75"/>
      <c r="P44" s="74"/>
      <c r="Q44" s="74"/>
      <c r="R44" s="74"/>
      <c r="S44" s="75"/>
      <c r="T44" s="38"/>
      <c r="U44" s="38"/>
    </row>
    <row r="45" spans="1:31" x14ac:dyDescent="0.2">
      <c r="J45" s="1"/>
      <c r="K45" s="74"/>
      <c r="L45" s="74"/>
      <c r="M45" s="74"/>
      <c r="N45" s="75"/>
      <c r="P45" s="74"/>
      <c r="Q45" s="74"/>
      <c r="R45" s="74"/>
      <c r="S45" s="75"/>
      <c r="T45" s="38"/>
      <c r="U45" s="38"/>
    </row>
    <row r="46" spans="1:31" x14ac:dyDescent="0.2">
      <c r="J46" s="1"/>
      <c r="K46" s="74"/>
      <c r="L46" s="74"/>
      <c r="M46" s="74"/>
      <c r="N46" s="75"/>
      <c r="P46" s="74"/>
      <c r="Q46" s="74"/>
      <c r="R46" s="74"/>
      <c r="S46" s="75"/>
      <c r="T46" s="38"/>
      <c r="U46" s="38"/>
    </row>
    <row r="47" spans="1:31" x14ac:dyDescent="0.2">
      <c r="J47" s="1"/>
      <c r="K47" s="74"/>
      <c r="L47" s="74"/>
      <c r="M47" s="74"/>
      <c r="N47" s="75"/>
      <c r="P47" s="74"/>
      <c r="Q47" s="74"/>
      <c r="R47" s="74"/>
      <c r="S47" s="75"/>
      <c r="T47" s="38"/>
      <c r="U47" s="38"/>
    </row>
    <row r="48" spans="1:31" x14ac:dyDescent="0.2">
      <c r="J48" s="1"/>
      <c r="K48" s="74"/>
      <c r="L48" s="74"/>
      <c r="M48" s="74"/>
      <c r="N48" s="75"/>
      <c r="P48" s="74"/>
      <c r="Q48" s="74"/>
      <c r="R48" s="74"/>
      <c r="S48" s="75"/>
      <c r="T48" s="38"/>
      <c r="U48" s="38"/>
    </row>
    <row r="49" spans="11:21" x14ac:dyDescent="0.2">
      <c r="K49" s="74"/>
      <c r="L49" s="74"/>
      <c r="M49" s="74"/>
      <c r="N49" s="75"/>
      <c r="P49" s="74"/>
      <c r="Q49" s="74"/>
      <c r="R49" s="74"/>
      <c r="S49" s="75"/>
      <c r="T49" s="38"/>
      <c r="U49" s="38"/>
    </row>
    <row r="50" spans="11:21" x14ac:dyDescent="0.2">
      <c r="K50" s="74"/>
      <c r="L50" s="74"/>
      <c r="M50" s="74"/>
      <c r="N50" s="75"/>
      <c r="P50" s="74"/>
      <c r="Q50" s="74"/>
      <c r="R50" s="74"/>
      <c r="S50" s="75"/>
      <c r="T50" s="38"/>
      <c r="U50" s="38"/>
    </row>
    <row r="51" spans="11:21" x14ac:dyDescent="0.2">
      <c r="K51" s="74"/>
      <c r="L51" s="74"/>
      <c r="M51" s="74"/>
      <c r="N51" s="75"/>
      <c r="P51" s="74"/>
      <c r="Q51" s="74"/>
      <c r="R51" s="74"/>
      <c r="S51" s="75"/>
      <c r="T51" s="38"/>
      <c r="U51" s="38"/>
    </row>
    <row r="52" spans="11:21" x14ac:dyDescent="0.2">
      <c r="K52" s="74"/>
      <c r="L52" s="74"/>
      <c r="M52" s="74"/>
      <c r="N52" s="75"/>
      <c r="P52" s="74"/>
      <c r="Q52" s="74"/>
      <c r="R52" s="74"/>
      <c r="S52" s="75"/>
      <c r="T52" s="38"/>
      <c r="U52" s="38"/>
    </row>
    <row r="53" spans="11:21" x14ac:dyDescent="0.2">
      <c r="K53" s="74"/>
      <c r="L53" s="74"/>
      <c r="M53" s="74"/>
      <c r="N53" s="75"/>
      <c r="P53" s="74"/>
      <c r="Q53" s="74"/>
      <c r="R53" s="74"/>
      <c r="S53" s="75"/>
      <c r="T53" s="38"/>
      <c r="U53" s="38"/>
    </row>
    <row r="54" spans="11:21" x14ac:dyDescent="0.2">
      <c r="K54" s="74"/>
      <c r="L54" s="74"/>
      <c r="M54" s="74"/>
      <c r="N54" s="75"/>
      <c r="P54" s="74"/>
      <c r="Q54" s="74"/>
      <c r="R54" s="74"/>
      <c r="S54" s="75"/>
      <c r="T54" s="38"/>
      <c r="U54" s="38"/>
    </row>
    <row r="55" spans="11:21" x14ac:dyDescent="0.2">
      <c r="K55" s="74"/>
      <c r="L55" s="74"/>
      <c r="M55" s="74"/>
      <c r="N55" s="75"/>
      <c r="P55" s="74"/>
      <c r="Q55" s="74"/>
      <c r="R55" s="74"/>
      <c r="S55" s="75"/>
      <c r="T55" s="38"/>
      <c r="U55" s="38"/>
    </row>
    <row r="56" spans="11:21" x14ac:dyDescent="0.2">
      <c r="K56" s="74"/>
      <c r="L56" s="74"/>
      <c r="M56" s="74"/>
      <c r="N56" s="75"/>
      <c r="P56" s="74"/>
      <c r="Q56" s="74"/>
      <c r="R56" s="74"/>
      <c r="S56" s="75"/>
      <c r="T56" s="38"/>
      <c r="U56" s="38"/>
    </row>
    <row r="57" spans="11:21" x14ac:dyDescent="0.2">
      <c r="K57" s="74"/>
      <c r="L57" s="74"/>
      <c r="M57" s="74"/>
      <c r="N57" s="75"/>
      <c r="P57" s="74"/>
      <c r="Q57" s="74"/>
      <c r="R57" s="74"/>
      <c r="S57" s="75"/>
      <c r="T57" s="38"/>
      <c r="U57" s="38"/>
    </row>
    <row r="58" spans="11:21" x14ac:dyDescent="0.2">
      <c r="P58" s="74"/>
      <c r="Q58" s="74"/>
      <c r="R58" s="74"/>
      <c r="S58" s="75"/>
      <c r="T58" s="38"/>
      <c r="U58" s="38"/>
    </row>
    <row r="59" spans="11:21" x14ac:dyDescent="0.2">
      <c r="P59" s="74"/>
      <c r="Q59" s="74"/>
      <c r="R59" s="74"/>
      <c r="S59" s="75"/>
    </row>
    <row r="60" spans="11:21" x14ac:dyDescent="0.2">
      <c r="P60" s="74"/>
      <c r="Q60" s="74"/>
      <c r="R60" s="74"/>
      <c r="S60" s="75"/>
    </row>
    <row r="61" spans="11:21" x14ac:dyDescent="0.2">
      <c r="P61" s="74"/>
      <c r="Q61" s="74"/>
      <c r="R61" s="74"/>
      <c r="S61" s="75"/>
    </row>
    <row r="62" spans="11:21" x14ac:dyDescent="0.2">
      <c r="P62" s="74"/>
      <c r="Q62" s="74"/>
      <c r="R62" s="74"/>
      <c r="S62" s="75"/>
    </row>
    <row r="63" spans="11:21" x14ac:dyDescent="0.2">
      <c r="P63" s="74"/>
      <c r="Q63" s="74"/>
      <c r="R63" s="74"/>
      <c r="S63" s="75"/>
    </row>
    <row r="64" spans="11:21" x14ac:dyDescent="0.2">
      <c r="P64" s="74"/>
      <c r="Q64" s="74"/>
      <c r="R64" s="74"/>
      <c r="S64" s="75"/>
    </row>
    <row r="65" spans="16:19" x14ac:dyDescent="0.2">
      <c r="P65" s="74"/>
      <c r="Q65" s="74"/>
      <c r="R65" s="74"/>
      <c r="S65" s="75"/>
    </row>
    <row r="66" spans="16:19" x14ac:dyDescent="0.2">
      <c r="P66" s="74"/>
      <c r="Q66" s="74"/>
      <c r="R66" s="74"/>
      <c r="S66" s="75"/>
    </row>
    <row r="67" spans="16:19" x14ac:dyDescent="0.2">
      <c r="P67" s="74"/>
      <c r="Q67" s="74"/>
      <c r="R67" s="74"/>
      <c r="S67" s="75"/>
    </row>
    <row r="68" spans="16:19" x14ac:dyDescent="0.2">
      <c r="P68" s="74"/>
      <c r="Q68" s="74"/>
      <c r="R68" s="74"/>
      <c r="S68" s="75"/>
    </row>
    <row r="69" spans="16:19" x14ac:dyDescent="0.2">
      <c r="P69" s="74"/>
      <c r="Q69" s="74"/>
      <c r="R69" s="74"/>
      <c r="S69" s="75"/>
    </row>
    <row r="70" spans="16:19" x14ac:dyDescent="0.2">
      <c r="P70" s="74"/>
      <c r="Q70" s="74"/>
      <c r="R70" s="74"/>
      <c r="S70" s="75"/>
    </row>
    <row r="71" spans="16:19" x14ac:dyDescent="0.2">
      <c r="P71" s="74"/>
      <c r="Q71" s="74"/>
      <c r="R71" s="74"/>
      <c r="S71" s="75"/>
    </row>
    <row r="72" spans="16:19" x14ac:dyDescent="0.2">
      <c r="P72" s="74"/>
      <c r="Q72" s="74"/>
      <c r="R72" s="74"/>
      <c r="S72" s="75"/>
    </row>
    <row r="73" spans="16:19" x14ac:dyDescent="0.2">
      <c r="P73" s="74"/>
      <c r="Q73" s="74"/>
      <c r="R73" s="74"/>
      <c r="S73" s="75"/>
    </row>
    <row r="74" spans="16:19" x14ac:dyDescent="0.2">
      <c r="P74" s="74"/>
      <c r="Q74" s="74"/>
      <c r="R74" s="74"/>
      <c r="S74" s="75"/>
    </row>
    <row r="75" spans="16:19" x14ac:dyDescent="0.2">
      <c r="P75" s="74"/>
      <c r="Q75" s="74"/>
      <c r="R75" s="74"/>
      <c r="S75" s="75"/>
    </row>
    <row r="76" spans="16:19" x14ac:dyDescent="0.2">
      <c r="P76" s="74"/>
      <c r="Q76" s="74"/>
      <c r="R76" s="74"/>
      <c r="S76" s="75"/>
    </row>
    <row r="77" spans="16:19" x14ac:dyDescent="0.2">
      <c r="P77" s="74"/>
      <c r="Q77" s="74"/>
      <c r="R77" s="74"/>
      <c r="S77" s="75"/>
    </row>
    <row r="78" spans="16:19" x14ac:dyDescent="0.2">
      <c r="P78" s="74"/>
      <c r="Q78" s="74"/>
      <c r="R78" s="74"/>
      <c r="S78" s="75"/>
    </row>
    <row r="79" spans="16:19" x14ac:dyDescent="0.2">
      <c r="P79" s="74"/>
      <c r="Q79" s="74"/>
      <c r="R79" s="74"/>
      <c r="S79" s="75"/>
    </row>
    <row r="80" spans="16:19" x14ac:dyDescent="0.2">
      <c r="P80" s="74"/>
      <c r="Q80" s="74"/>
      <c r="R80" s="74"/>
      <c r="S80" s="75"/>
    </row>
    <row r="81" spans="16:19" x14ac:dyDescent="0.2">
      <c r="P81" s="74"/>
      <c r="Q81" s="74"/>
      <c r="R81" s="74"/>
      <c r="S81" s="75"/>
    </row>
    <row r="82" spans="16:19" x14ac:dyDescent="0.2">
      <c r="P82" s="74"/>
      <c r="Q82" s="74"/>
      <c r="R82" s="74"/>
      <c r="S82" s="75"/>
    </row>
    <row r="83" spans="16:19" x14ac:dyDescent="0.2">
      <c r="P83" s="74"/>
      <c r="Q83" s="74"/>
      <c r="R83" s="74"/>
      <c r="S83" s="75"/>
    </row>
    <row r="84" spans="16:19" x14ac:dyDescent="0.2">
      <c r="P84" s="74"/>
      <c r="Q84" s="74"/>
      <c r="R84" s="74"/>
      <c r="S84" s="75"/>
    </row>
    <row r="85" spans="16:19" x14ac:dyDescent="0.2">
      <c r="P85" s="74"/>
      <c r="Q85" s="74"/>
      <c r="R85" s="74"/>
      <c r="S85" s="75"/>
    </row>
    <row r="86" spans="16:19" x14ac:dyDescent="0.2">
      <c r="P86" s="74"/>
      <c r="Q86" s="74"/>
      <c r="R86" s="74"/>
      <c r="S86" s="75"/>
    </row>
    <row r="87" spans="16:19" x14ac:dyDescent="0.2">
      <c r="P87" s="74"/>
      <c r="Q87" s="74"/>
      <c r="R87" s="74"/>
      <c r="S87" s="75"/>
    </row>
    <row r="88" spans="16:19" x14ac:dyDescent="0.2">
      <c r="P88" s="74"/>
      <c r="Q88" s="74"/>
      <c r="R88" s="74"/>
      <c r="S88" s="75"/>
    </row>
    <row r="89" spans="16:19" x14ac:dyDescent="0.2">
      <c r="P89" s="74"/>
      <c r="Q89" s="74"/>
      <c r="R89" s="74"/>
      <c r="S89" s="75"/>
    </row>
  </sheetData>
  <mergeCells count="7">
    <mergeCell ref="U38:V38"/>
    <mergeCell ref="E7:I7"/>
    <mergeCell ref="B9:J9"/>
    <mergeCell ref="K9:O9"/>
    <mergeCell ref="P9:R9"/>
    <mergeCell ref="S9:T9"/>
    <mergeCell ref="M7:P7"/>
  </mergeCells>
  <conditionalFormatting sqref="T11:U11">
    <cfRule type="cellIs" dxfId="26" priority="34" operator="lessThan">
      <formula>$S$11</formula>
    </cfRule>
  </conditionalFormatting>
  <conditionalFormatting sqref="T11:U16">
    <cfRule type="containsBlanks" priority="28" stopIfTrue="1">
      <formula>LEN(TRIM(T11))=0</formula>
    </cfRule>
  </conditionalFormatting>
  <conditionalFormatting sqref="T11:U36">
    <cfRule type="cellIs" dxfId="25" priority="27" operator="lessThan">
      <formula>S11</formula>
    </cfRule>
    <cfRule type="containsBlanks" priority="26" stopIfTrue="1">
      <formula>LEN(TRIM(T11))=0</formula>
    </cfRule>
  </conditionalFormatting>
  <conditionalFormatting sqref="T12:U12">
    <cfRule type="cellIs" dxfId="24" priority="33" operator="lessThan">
      <formula>$S$12</formula>
    </cfRule>
  </conditionalFormatting>
  <conditionalFormatting sqref="T13:U13">
    <cfRule type="cellIs" priority="3" stopIfTrue="1" operator="equal">
      <formula>$S$13</formula>
    </cfRule>
    <cfRule type="cellIs" dxfId="23" priority="32" operator="lessThan">
      <formula>$S$13</formula>
    </cfRule>
  </conditionalFormatting>
  <conditionalFormatting sqref="T14:U14">
    <cfRule type="cellIs" dxfId="22" priority="31" operator="lessThan">
      <formula>$S$14</formula>
    </cfRule>
  </conditionalFormatting>
  <conditionalFormatting sqref="T15:U15">
    <cfRule type="cellIs" dxfId="21" priority="30" operator="lessThan">
      <formula>$S$15</formula>
    </cfRule>
  </conditionalFormatting>
  <conditionalFormatting sqref="T16:U16">
    <cfRule type="cellIs" dxfId="20" priority="29" operator="lessThan">
      <formula>$S$16</formula>
    </cfRule>
  </conditionalFormatting>
  <conditionalFormatting sqref="T18:U18">
    <cfRule type="cellIs" dxfId="19" priority="25" operator="lessThan">
      <formula>$S$18</formula>
    </cfRule>
  </conditionalFormatting>
  <conditionalFormatting sqref="T18:U36">
    <cfRule type="containsBlanks" priority="8" stopIfTrue="1">
      <formula>LEN(TRIM(T18))=0</formula>
    </cfRule>
  </conditionalFormatting>
  <conditionalFormatting sqref="T19:U19">
    <cfRule type="cellIs" dxfId="18" priority="9" operator="lessThan">
      <formula>$S$19</formula>
    </cfRule>
  </conditionalFormatting>
  <conditionalFormatting sqref="T20:U20">
    <cfRule type="cellIs" dxfId="17" priority="24" operator="lessThan">
      <formula>$S$20</formula>
    </cfRule>
  </conditionalFormatting>
  <conditionalFormatting sqref="T21:U21">
    <cfRule type="cellIs" dxfId="16" priority="20" operator="lessThan">
      <formula>$S$21</formula>
    </cfRule>
  </conditionalFormatting>
  <conditionalFormatting sqref="T22:U22">
    <cfRule type="cellIs" dxfId="15" priority="19" operator="lessThan">
      <formula>$S$22</formula>
    </cfRule>
  </conditionalFormatting>
  <conditionalFormatting sqref="T23:U36">
    <cfRule type="cellIs" dxfId="14" priority="23" operator="lessThan">
      <formula>$S$23</formula>
    </cfRule>
  </conditionalFormatting>
  <conditionalFormatting sqref="T31:U31">
    <cfRule type="containsBlanks" priority="1" stopIfTrue="1">
      <formula>LEN(TRIM(T31))=0</formula>
    </cfRule>
    <cfRule type="cellIs" dxfId="13" priority="2" operator="lessThan">
      <formula>S31</formula>
    </cfRule>
  </conditionalFormatting>
  <conditionalFormatting sqref="V11:V36">
    <cfRule type="expression" dxfId="12" priority="22">
      <formula>S11&gt;T11</formula>
    </cfRule>
    <cfRule type="expression" priority="18" stopIfTrue="1">
      <formula>ISBLANK(T11)</formula>
    </cfRule>
  </conditionalFormatting>
  <conditionalFormatting sqref="V12">
    <cfRule type="expression" dxfId="11" priority="21">
      <formula>$S$12&gt;$T$12</formula>
    </cfRule>
  </conditionalFormatting>
  <conditionalFormatting sqref="V13">
    <cfRule type="expression" dxfId="10" priority="17">
      <formula>$S$13&gt;$T$13</formula>
    </cfRule>
  </conditionalFormatting>
  <conditionalFormatting sqref="V13:V36">
    <cfRule type="expression" priority="4" stopIfTrue="1">
      <formula>ISBLANK(T13)</formula>
    </cfRule>
  </conditionalFormatting>
  <conditionalFormatting sqref="V14">
    <cfRule type="expression" dxfId="9" priority="16">
      <formula>$S$14&gt;$T$14</formula>
    </cfRule>
  </conditionalFormatting>
  <conditionalFormatting sqref="V15">
    <cfRule type="expression" dxfId="8" priority="15">
      <formula>$S$15&gt;$T$15</formula>
    </cfRule>
  </conditionalFormatting>
  <conditionalFormatting sqref="V16">
    <cfRule type="expression" dxfId="7" priority="14">
      <formula>$S$16&gt;$T$16</formula>
    </cfRule>
  </conditionalFormatting>
  <conditionalFormatting sqref="V17">
    <cfRule type="expression" dxfId="6" priority="13">
      <formula>$S$17&gt;$T$17</formula>
    </cfRule>
  </conditionalFormatting>
  <conditionalFormatting sqref="V18">
    <cfRule type="expression" dxfId="5" priority="12">
      <formula>$S$18&gt;$T$18</formula>
    </cfRule>
  </conditionalFormatting>
  <conditionalFormatting sqref="V19">
    <cfRule type="expression" dxfId="4" priority="11">
      <formula>$S$19&gt;$T$19</formula>
    </cfRule>
  </conditionalFormatting>
  <conditionalFormatting sqref="V20">
    <cfRule type="expression" dxfId="3" priority="10">
      <formula>$S$20&gt;$T$20</formula>
    </cfRule>
  </conditionalFormatting>
  <conditionalFormatting sqref="V21">
    <cfRule type="expression" dxfId="2" priority="7">
      <formula>$S$21&gt;$T$21</formula>
    </cfRule>
  </conditionalFormatting>
  <conditionalFormatting sqref="V22">
    <cfRule type="expression" dxfId="1" priority="6">
      <formula>$S$22&gt;$T$22</formula>
    </cfRule>
  </conditionalFormatting>
  <conditionalFormatting sqref="V23:V36">
    <cfRule type="expression" dxfId="0" priority="5">
      <formula>$S$23&gt;$T$23</formula>
    </cfRule>
  </conditionalFormatting>
  <hyperlinks>
    <hyperlink ref="Q2" r:id="rId1" xr:uid="{8EF9E2FA-05A9-4487-9D26-150355410D43}"/>
  </hyperlinks>
  <pageMargins left="0.7" right="0.7" top="0.75" bottom="0.75" header="0.3" footer="0.3"/>
  <pageSetup orientation="landscape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CE2CF02-6C77-44C1-93E5-B1614F7B6D52}">
          <x14:formula1>
            <xm:f>Dates!$D$3:$D$50</xm:f>
          </x14:formula1>
          <xm:sqref>K11:K36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167"/>
  <sheetViews>
    <sheetView topLeftCell="A33" workbookViewId="0">
      <selection activeCell="E3" sqref="E3"/>
    </sheetView>
  </sheetViews>
  <sheetFormatPr defaultRowHeight="15" x14ac:dyDescent="0.25"/>
  <cols>
    <col min="4" max="4" width="14.140625" customWidth="1"/>
  </cols>
  <sheetData>
    <row r="1" spans="1:4" x14ac:dyDescent="0.25">
      <c r="A1" t="s">
        <v>15</v>
      </c>
    </row>
    <row r="2" spans="1:4" x14ac:dyDescent="0.25">
      <c r="D2" t="s">
        <v>15</v>
      </c>
    </row>
    <row r="3" spans="1:4" x14ac:dyDescent="0.25">
      <c r="A3" s="71">
        <v>2022</v>
      </c>
      <c r="B3" s="71">
        <v>1</v>
      </c>
      <c r="C3" s="71">
        <v>31</v>
      </c>
      <c r="D3" s="72">
        <f t="shared" ref="D3:D50" si="0">DATE(A3,B3,C3)</f>
        <v>44592</v>
      </c>
    </row>
    <row r="4" spans="1:4" x14ac:dyDescent="0.25">
      <c r="A4" s="71">
        <v>2022</v>
      </c>
      <c r="B4" s="71">
        <v>2</v>
      </c>
      <c r="C4" s="71">
        <v>28</v>
      </c>
      <c r="D4" s="72">
        <f t="shared" si="0"/>
        <v>44620</v>
      </c>
    </row>
    <row r="5" spans="1:4" x14ac:dyDescent="0.25">
      <c r="A5" s="71">
        <v>2022</v>
      </c>
      <c r="B5" s="71">
        <v>3</v>
      </c>
      <c r="C5" s="71">
        <v>31</v>
      </c>
      <c r="D5" s="72">
        <f t="shared" si="0"/>
        <v>44651</v>
      </c>
    </row>
    <row r="6" spans="1:4" x14ac:dyDescent="0.25">
      <c r="A6" s="71">
        <v>2022</v>
      </c>
      <c r="B6" s="71">
        <v>4</v>
      </c>
      <c r="C6" s="71">
        <v>30</v>
      </c>
      <c r="D6" s="72">
        <f t="shared" si="0"/>
        <v>44681</v>
      </c>
    </row>
    <row r="7" spans="1:4" x14ac:dyDescent="0.25">
      <c r="A7" s="71">
        <v>2022</v>
      </c>
      <c r="B7" s="71">
        <v>5</v>
      </c>
      <c r="C7" s="71">
        <v>31</v>
      </c>
      <c r="D7" s="72">
        <f t="shared" si="0"/>
        <v>44712</v>
      </c>
    </row>
    <row r="8" spans="1:4" x14ac:dyDescent="0.25">
      <c r="A8" s="71">
        <v>2022</v>
      </c>
      <c r="B8" s="71">
        <v>6</v>
      </c>
      <c r="C8" s="71">
        <v>30</v>
      </c>
      <c r="D8" s="72">
        <f t="shared" si="0"/>
        <v>44742</v>
      </c>
    </row>
    <row r="9" spans="1:4" x14ac:dyDescent="0.25">
      <c r="A9" s="71">
        <v>2022</v>
      </c>
      <c r="B9" s="71">
        <v>7</v>
      </c>
      <c r="C9" s="71">
        <v>31</v>
      </c>
      <c r="D9" s="72">
        <f t="shared" si="0"/>
        <v>44773</v>
      </c>
    </row>
    <row r="10" spans="1:4" x14ac:dyDescent="0.25">
      <c r="A10" s="71">
        <v>2022</v>
      </c>
      <c r="B10" s="71">
        <v>8</v>
      </c>
      <c r="C10" s="71">
        <v>31</v>
      </c>
      <c r="D10" s="72">
        <f t="shared" si="0"/>
        <v>44804</v>
      </c>
    </row>
    <row r="11" spans="1:4" x14ac:dyDescent="0.25">
      <c r="A11" s="71">
        <v>2022</v>
      </c>
      <c r="B11" s="71">
        <v>9</v>
      </c>
      <c r="C11" s="71">
        <v>30</v>
      </c>
      <c r="D11" s="72">
        <f t="shared" si="0"/>
        <v>44834</v>
      </c>
    </row>
    <row r="12" spans="1:4" x14ac:dyDescent="0.25">
      <c r="A12" s="71">
        <v>2022</v>
      </c>
      <c r="B12" s="71">
        <v>10</v>
      </c>
      <c r="C12" s="71">
        <v>31</v>
      </c>
      <c r="D12" s="72">
        <f t="shared" si="0"/>
        <v>44865</v>
      </c>
    </row>
    <row r="13" spans="1:4" x14ac:dyDescent="0.25">
      <c r="A13" s="71">
        <v>2022</v>
      </c>
      <c r="B13" s="71">
        <v>11</v>
      </c>
      <c r="C13" s="71">
        <v>30</v>
      </c>
      <c r="D13" s="72">
        <f t="shared" si="0"/>
        <v>44895</v>
      </c>
    </row>
    <row r="14" spans="1:4" x14ac:dyDescent="0.25">
      <c r="A14" s="71">
        <v>2022</v>
      </c>
      <c r="B14" s="71">
        <v>12</v>
      </c>
      <c r="C14" s="71">
        <v>31</v>
      </c>
      <c r="D14" s="72">
        <f t="shared" si="0"/>
        <v>44926</v>
      </c>
    </row>
    <row r="15" spans="1:4" x14ac:dyDescent="0.25">
      <c r="A15" s="71">
        <v>2023</v>
      </c>
      <c r="B15" s="71">
        <v>1</v>
      </c>
      <c r="C15" s="71">
        <v>31</v>
      </c>
      <c r="D15" s="72">
        <f t="shared" si="0"/>
        <v>44957</v>
      </c>
    </row>
    <row r="16" spans="1:4" x14ac:dyDescent="0.25">
      <c r="A16" s="71">
        <v>2023</v>
      </c>
      <c r="B16" s="71">
        <v>2</v>
      </c>
      <c r="C16" s="71">
        <v>28</v>
      </c>
      <c r="D16" s="72">
        <f t="shared" si="0"/>
        <v>44985</v>
      </c>
    </row>
    <row r="17" spans="1:4" x14ac:dyDescent="0.25">
      <c r="A17" s="71">
        <v>2023</v>
      </c>
      <c r="B17" s="71">
        <v>3</v>
      </c>
      <c r="C17" s="71">
        <v>31</v>
      </c>
      <c r="D17" s="72">
        <f t="shared" si="0"/>
        <v>45016</v>
      </c>
    </row>
    <row r="18" spans="1:4" x14ac:dyDescent="0.25">
      <c r="A18" s="71">
        <v>2023</v>
      </c>
      <c r="B18" s="71">
        <v>4</v>
      </c>
      <c r="C18" s="71">
        <v>30</v>
      </c>
      <c r="D18" s="72">
        <f t="shared" si="0"/>
        <v>45046</v>
      </c>
    </row>
    <row r="19" spans="1:4" x14ac:dyDescent="0.25">
      <c r="A19" s="71">
        <v>2023</v>
      </c>
      <c r="B19" s="71">
        <v>5</v>
      </c>
      <c r="C19" s="71">
        <v>31</v>
      </c>
      <c r="D19" s="72">
        <f t="shared" si="0"/>
        <v>45077</v>
      </c>
    </row>
    <row r="20" spans="1:4" x14ac:dyDescent="0.25">
      <c r="A20" s="71">
        <v>2023</v>
      </c>
      <c r="B20" s="71">
        <v>6</v>
      </c>
      <c r="C20" s="71">
        <v>30</v>
      </c>
      <c r="D20" s="72">
        <f t="shared" si="0"/>
        <v>45107</v>
      </c>
    </row>
    <row r="21" spans="1:4" x14ac:dyDescent="0.25">
      <c r="A21" s="71">
        <v>2023</v>
      </c>
      <c r="B21" s="71">
        <v>7</v>
      </c>
      <c r="C21" s="71">
        <v>31</v>
      </c>
      <c r="D21" s="72">
        <f t="shared" si="0"/>
        <v>45138</v>
      </c>
    </row>
    <row r="22" spans="1:4" x14ac:dyDescent="0.25">
      <c r="A22" s="71">
        <v>2023</v>
      </c>
      <c r="B22" s="71">
        <v>8</v>
      </c>
      <c r="C22" s="71">
        <v>31</v>
      </c>
      <c r="D22" s="72">
        <f t="shared" si="0"/>
        <v>45169</v>
      </c>
    </row>
    <row r="23" spans="1:4" x14ac:dyDescent="0.25">
      <c r="A23" s="71">
        <v>2023</v>
      </c>
      <c r="B23" s="71">
        <v>9</v>
      </c>
      <c r="C23" s="71">
        <v>30</v>
      </c>
      <c r="D23" s="72">
        <f t="shared" si="0"/>
        <v>45199</v>
      </c>
    </row>
    <row r="24" spans="1:4" x14ac:dyDescent="0.25">
      <c r="A24" s="71">
        <v>2023</v>
      </c>
      <c r="B24" s="71">
        <v>10</v>
      </c>
      <c r="C24" s="71">
        <v>31</v>
      </c>
      <c r="D24" s="72">
        <f t="shared" si="0"/>
        <v>45230</v>
      </c>
    </row>
    <row r="25" spans="1:4" x14ac:dyDescent="0.25">
      <c r="A25" s="71">
        <v>2023</v>
      </c>
      <c r="B25" s="71">
        <v>11</v>
      </c>
      <c r="C25" s="71">
        <v>30</v>
      </c>
      <c r="D25" s="72">
        <f t="shared" si="0"/>
        <v>45260</v>
      </c>
    </row>
    <row r="26" spans="1:4" x14ac:dyDescent="0.25">
      <c r="A26" s="71">
        <v>2023</v>
      </c>
      <c r="B26" s="71">
        <v>12</v>
      </c>
      <c r="C26" s="71">
        <v>31</v>
      </c>
      <c r="D26" s="72">
        <f t="shared" si="0"/>
        <v>45291</v>
      </c>
    </row>
    <row r="27" spans="1:4" x14ac:dyDescent="0.25">
      <c r="A27" s="71">
        <v>2024</v>
      </c>
      <c r="B27" s="71">
        <v>1</v>
      </c>
      <c r="C27" s="71">
        <v>31</v>
      </c>
      <c r="D27" s="72">
        <f t="shared" si="0"/>
        <v>45322</v>
      </c>
    </row>
    <row r="28" spans="1:4" x14ac:dyDescent="0.25">
      <c r="A28" s="71">
        <v>2024</v>
      </c>
      <c r="B28" s="71">
        <v>2</v>
      </c>
      <c r="C28" s="71">
        <v>28</v>
      </c>
      <c r="D28" s="72">
        <f t="shared" si="0"/>
        <v>45350</v>
      </c>
    </row>
    <row r="29" spans="1:4" x14ac:dyDescent="0.25">
      <c r="A29" s="71">
        <v>2024</v>
      </c>
      <c r="B29" s="71">
        <v>3</v>
      </c>
      <c r="C29" s="71">
        <v>31</v>
      </c>
      <c r="D29" s="72">
        <f t="shared" si="0"/>
        <v>45382</v>
      </c>
    </row>
    <row r="30" spans="1:4" x14ac:dyDescent="0.25">
      <c r="A30" s="71">
        <v>2024</v>
      </c>
      <c r="B30" s="71">
        <v>4</v>
      </c>
      <c r="C30" s="71">
        <v>30</v>
      </c>
      <c r="D30" s="72">
        <f t="shared" si="0"/>
        <v>45412</v>
      </c>
    </row>
    <row r="31" spans="1:4" x14ac:dyDescent="0.25">
      <c r="A31" s="71">
        <v>2024</v>
      </c>
      <c r="B31" s="71">
        <v>5</v>
      </c>
      <c r="C31" s="71">
        <v>31</v>
      </c>
      <c r="D31" s="72">
        <f t="shared" si="0"/>
        <v>45443</v>
      </c>
    </row>
    <row r="32" spans="1:4" x14ac:dyDescent="0.25">
      <c r="A32" s="71">
        <v>2024</v>
      </c>
      <c r="B32" s="71">
        <v>6</v>
      </c>
      <c r="C32" s="71">
        <v>30</v>
      </c>
      <c r="D32" s="72">
        <f t="shared" si="0"/>
        <v>45473</v>
      </c>
    </row>
    <row r="33" spans="1:4" x14ac:dyDescent="0.25">
      <c r="A33" s="71">
        <v>2024</v>
      </c>
      <c r="B33" s="71">
        <v>7</v>
      </c>
      <c r="C33" s="71">
        <v>31</v>
      </c>
      <c r="D33" s="72">
        <f t="shared" si="0"/>
        <v>45504</v>
      </c>
    </row>
    <row r="34" spans="1:4" x14ac:dyDescent="0.25">
      <c r="A34" s="71">
        <v>2024</v>
      </c>
      <c r="B34" s="71">
        <v>8</v>
      </c>
      <c r="C34" s="71">
        <v>31</v>
      </c>
      <c r="D34" s="72">
        <f t="shared" si="0"/>
        <v>45535</v>
      </c>
    </row>
    <row r="35" spans="1:4" x14ac:dyDescent="0.25">
      <c r="A35" s="71">
        <v>2024</v>
      </c>
      <c r="B35" s="71">
        <v>9</v>
      </c>
      <c r="C35" s="71">
        <v>30</v>
      </c>
      <c r="D35" s="72">
        <f t="shared" si="0"/>
        <v>45565</v>
      </c>
    </row>
    <row r="36" spans="1:4" x14ac:dyDescent="0.25">
      <c r="A36" s="71">
        <v>2024</v>
      </c>
      <c r="B36" s="71">
        <v>10</v>
      </c>
      <c r="C36" s="71">
        <v>31</v>
      </c>
      <c r="D36" s="72">
        <f t="shared" si="0"/>
        <v>45596</v>
      </c>
    </row>
    <row r="37" spans="1:4" x14ac:dyDescent="0.25">
      <c r="A37" s="71">
        <v>2024</v>
      </c>
      <c r="B37" s="71">
        <v>11</v>
      </c>
      <c r="C37" s="71">
        <v>30</v>
      </c>
      <c r="D37" s="72">
        <f t="shared" si="0"/>
        <v>45626</v>
      </c>
    </row>
    <row r="38" spans="1:4" x14ac:dyDescent="0.25">
      <c r="A38" s="71">
        <v>2024</v>
      </c>
      <c r="B38" s="71">
        <v>12</v>
      </c>
      <c r="C38" s="71">
        <v>31</v>
      </c>
      <c r="D38" s="72">
        <f t="shared" si="0"/>
        <v>45657</v>
      </c>
    </row>
    <row r="39" spans="1:4" x14ac:dyDescent="0.25">
      <c r="A39" s="71">
        <v>2025</v>
      </c>
      <c r="B39" s="71">
        <v>1</v>
      </c>
      <c r="C39" s="71">
        <v>31</v>
      </c>
      <c r="D39" s="72">
        <f t="shared" si="0"/>
        <v>45688</v>
      </c>
    </row>
    <row r="40" spans="1:4" x14ac:dyDescent="0.25">
      <c r="A40" s="71">
        <v>2025</v>
      </c>
      <c r="B40" s="71">
        <v>2</v>
      </c>
      <c r="C40" s="71">
        <v>28</v>
      </c>
      <c r="D40" s="72">
        <f t="shared" si="0"/>
        <v>45716</v>
      </c>
    </row>
    <row r="41" spans="1:4" x14ac:dyDescent="0.25">
      <c r="A41" s="71">
        <v>2025</v>
      </c>
      <c r="B41" s="71">
        <v>3</v>
      </c>
      <c r="C41" s="71">
        <v>31</v>
      </c>
      <c r="D41" s="72">
        <f t="shared" si="0"/>
        <v>45747</v>
      </c>
    </row>
    <row r="42" spans="1:4" x14ac:dyDescent="0.25">
      <c r="A42" s="71">
        <v>2025</v>
      </c>
      <c r="B42" s="71">
        <v>4</v>
      </c>
      <c r="C42" s="71">
        <v>30</v>
      </c>
      <c r="D42" s="72">
        <f t="shared" si="0"/>
        <v>45777</v>
      </c>
    </row>
    <row r="43" spans="1:4" x14ac:dyDescent="0.25">
      <c r="A43" s="71">
        <v>2025</v>
      </c>
      <c r="B43" s="71">
        <v>5</v>
      </c>
      <c r="C43" s="71">
        <v>31</v>
      </c>
      <c r="D43" s="72">
        <f t="shared" si="0"/>
        <v>45808</v>
      </c>
    </row>
    <row r="44" spans="1:4" x14ac:dyDescent="0.25">
      <c r="A44" s="71">
        <v>2025</v>
      </c>
      <c r="B44" s="71">
        <v>6</v>
      </c>
      <c r="C44" s="71">
        <v>30</v>
      </c>
      <c r="D44" s="72">
        <f t="shared" si="0"/>
        <v>45838</v>
      </c>
    </row>
    <row r="45" spans="1:4" x14ac:dyDescent="0.25">
      <c r="A45" s="71">
        <v>2025</v>
      </c>
      <c r="B45" s="71">
        <v>7</v>
      </c>
      <c r="C45" s="71">
        <v>31</v>
      </c>
      <c r="D45" s="72">
        <f t="shared" si="0"/>
        <v>45869</v>
      </c>
    </row>
    <row r="46" spans="1:4" x14ac:dyDescent="0.25">
      <c r="A46" s="71">
        <v>2025</v>
      </c>
      <c r="B46" s="71">
        <v>8</v>
      </c>
      <c r="C46" s="71">
        <v>31</v>
      </c>
      <c r="D46" s="72">
        <f t="shared" si="0"/>
        <v>45900</v>
      </c>
    </row>
    <row r="47" spans="1:4" x14ac:dyDescent="0.25">
      <c r="A47" s="71">
        <v>2025</v>
      </c>
      <c r="B47" s="71">
        <v>9</v>
      </c>
      <c r="C47" s="71">
        <v>30</v>
      </c>
      <c r="D47" s="72">
        <f t="shared" si="0"/>
        <v>45930</v>
      </c>
    </row>
    <row r="48" spans="1:4" x14ac:dyDescent="0.25">
      <c r="A48" s="71">
        <v>2025</v>
      </c>
      <c r="B48" s="71">
        <v>10</v>
      </c>
      <c r="C48" s="71">
        <v>31</v>
      </c>
      <c r="D48" s="72">
        <f t="shared" si="0"/>
        <v>45961</v>
      </c>
    </row>
    <row r="49" spans="1:4" x14ac:dyDescent="0.25">
      <c r="A49" s="71">
        <v>2025</v>
      </c>
      <c r="B49" s="71">
        <v>11</v>
      </c>
      <c r="C49" s="71">
        <v>30</v>
      </c>
      <c r="D49" s="72">
        <f t="shared" si="0"/>
        <v>45991</v>
      </c>
    </row>
    <row r="50" spans="1:4" x14ac:dyDescent="0.25">
      <c r="A50" s="71">
        <v>2025</v>
      </c>
      <c r="B50" s="71">
        <v>12</v>
      </c>
      <c r="C50" s="71">
        <v>31</v>
      </c>
      <c r="D50" s="72">
        <f t="shared" si="0"/>
        <v>46022</v>
      </c>
    </row>
    <row r="51" spans="1:4" x14ac:dyDescent="0.25">
      <c r="A51" s="71">
        <v>2026</v>
      </c>
      <c r="B51" s="71">
        <v>1</v>
      </c>
      <c r="C51" s="71">
        <v>31</v>
      </c>
      <c r="D51" s="72">
        <f t="shared" ref="D51:D62" si="1">DATE(A51,B51,C51)</f>
        <v>46053</v>
      </c>
    </row>
    <row r="52" spans="1:4" x14ac:dyDescent="0.25">
      <c r="A52" s="71">
        <v>2026</v>
      </c>
      <c r="B52" s="71">
        <v>2</v>
      </c>
      <c r="C52" s="71">
        <v>28</v>
      </c>
      <c r="D52" s="72">
        <f t="shared" si="1"/>
        <v>46081</v>
      </c>
    </row>
    <row r="53" spans="1:4" x14ac:dyDescent="0.25">
      <c r="A53" s="71">
        <v>2026</v>
      </c>
      <c r="B53" s="71">
        <v>3</v>
      </c>
      <c r="C53" s="71">
        <v>31</v>
      </c>
      <c r="D53" s="72">
        <f t="shared" si="1"/>
        <v>46112</v>
      </c>
    </row>
    <row r="54" spans="1:4" x14ac:dyDescent="0.25">
      <c r="A54" s="71">
        <v>2026</v>
      </c>
      <c r="B54" s="71">
        <v>4</v>
      </c>
      <c r="C54" s="71">
        <v>30</v>
      </c>
      <c r="D54" s="72">
        <f t="shared" si="1"/>
        <v>46142</v>
      </c>
    </row>
    <row r="55" spans="1:4" x14ac:dyDescent="0.25">
      <c r="A55" s="71">
        <v>2026</v>
      </c>
      <c r="B55" s="71">
        <v>5</v>
      </c>
      <c r="C55" s="71">
        <v>31</v>
      </c>
      <c r="D55" s="72">
        <f t="shared" si="1"/>
        <v>46173</v>
      </c>
    </row>
    <row r="56" spans="1:4" x14ac:dyDescent="0.25">
      <c r="A56" s="71">
        <v>2026</v>
      </c>
      <c r="B56" s="71">
        <v>6</v>
      </c>
      <c r="C56" s="71">
        <v>30</v>
      </c>
      <c r="D56" s="72">
        <f t="shared" si="1"/>
        <v>46203</v>
      </c>
    </row>
    <row r="57" spans="1:4" x14ac:dyDescent="0.25">
      <c r="A57" s="71">
        <v>2026</v>
      </c>
      <c r="B57" s="71">
        <v>7</v>
      </c>
      <c r="C57" s="71">
        <v>31</v>
      </c>
      <c r="D57" s="72">
        <f t="shared" si="1"/>
        <v>46234</v>
      </c>
    </row>
    <row r="58" spans="1:4" x14ac:dyDescent="0.25">
      <c r="A58" s="71">
        <v>2026</v>
      </c>
      <c r="B58" s="71">
        <v>8</v>
      </c>
      <c r="C58" s="71">
        <v>31</v>
      </c>
      <c r="D58" s="72">
        <f t="shared" si="1"/>
        <v>46265</v>
      </c>
    </row>
    <row r="59" spans="1:4" x14ac:dyDescent="0.25">
      <c r="A59" s="71">
        <v>2026</v>
      </c>
      <c r="B59" s="71">
        <v>9</v>
      </c>
      <c r="C59" s="71">
        <v>30</v>
      </c>
      <c r="D59" s="72">
        <f t="shared" si="1"/>
        <v>46295</v>
      </c>
    </row>
    <row r="60" spans="1:4" x14ac:dyDescent="0.25">
      <c r="A60" s="71">
        <v>2026</v>
      </c>
      <c r="B60" s="71">
        <v>10</v>
      </c>
      <c r="C60" s="71">
        <v>31</v>
      </c>
      <c r="D60" s="72">
        <f t="shared" si="1"/>
        <v>46326</v>
      </c>
    </row>
    <row r="61" spans="1:4" x14ac:dyDescent="0.25">
      <c r="A61" s="71">
        <v>2026</v>
      </c>
      <c r="B61" s="71">
        <v>11</v>
      </c>
      <c r="C61" s="71">
        <v>30</v>
      </c>
      <c r="D61" s="72">
        <f t="shared" si="1"/>
        <v>46356</v>
      </c>
    </row>
    <row r="62" spans="1:4" x14ac:dyDescent="0.25">
      <c r="A62" s="71">
        <v>2026</v>
      </c>
      <c r="B62" s="71">
        <v>12</v>
      </c>
      <c r="C62" s="71">
        <v>31</v>
      </c>
      <c r="D62" s="72">
        <f t="shared" si="1"/>
        <v>46387</v>
      </c>
    </row>
    <row r="63" spans="1:4" x14ac:dyDescent="0.25">
      <c r="A63" s="71"/>
      <c r="B63" s="71"/>
      <c r="C63" s="71"/>
      <c r="D63" s="72"/>
    </row>
    <row r="64" spans="1:4" x14ac:dyDescent="0.25">
      <c r="A64" s="71"/>
      <c r="B64" s="71"/>
      <c r="C64" s="71"/>
      <c r="D64" s="72"/>
    </row>
    <row r="65" spans="1:4" x14ac:dyDescent="0.25">
      <c r="A65" s="71"/>
      <c r="B65" s="71"/>
      <c r="C65" s="71"/>
      <c r="D65" s="72"/>
    </row>
    <row r="66" spans="1:4" x14ac:dyDescent="0.25">
      <c r="A66" s="71"/>
      <c r="B66" s="71"/>
      <c r="C66" s="71"/>
      <c r="D66" s="72"/>
    </row>
    <row r="67" spans="1:4" x14ac:dyDescent="0.25">
      <c r="A67" s="71"/>
      <c r="B67" s="71"/>
      <c r="C67" s="71"/>
      <c r="D67" s="72"/>
    </row>
    <row r="68" spans="1:4" x14ac:dyDescent="0.25">
      <c r="A68" s="71"/>
      <c r="B68" s="71"/>
      <c r="C68" s="71"/>
      <c r="D68" s="72"/>
    </row>
    <row r="69" spans="1:4" x14ac:dyDescent="0.25">
      <c r="A69" s="71"/>
      <c r="B69" s="71"/>
      <c r="C69" s="71"/>
      <c r="D69" s="72"/>
    </row>
    <row r="70" spans="1:4" x14ac:dyDescent="0.25">
      <c r="A70" s="71"/>
      <c r="B70" s="71"/>
      <c r="C70" s="71"/>
      <c r="D70" s="72"/>
    </row>
    <row r="71" spans="1:4" x14ac:dyDescent="0.25">
      <c r="A71" s="71"/>
      <c r="B71" s="71"/>
      <c r="C71" s="71"/>
      <c r="D71" s="72"/>
    </row>
    <row r="72" spans="1:4" x14ac:dyDescent="0.25">
      <c r="A72" s="71"/>
      <c r="B72" s="71"/>
      <c r="C72" s="71"/>
      <c r="D72" s="72"/>
    </row>
    <row r="73" spans="1:4" x14ac:dyDescent="0.25">
      <c r="A73" s="71"/>
      <c r="B73" s="71"/>
      <c r="C73" s="71"/>
      <c r="D73" s="72"/>
    </row>
    <row r="74" spans="1:4" x14ac:dyDescent="0.25">
      <c r="A74" s="71"/>
      <c r="B74" s="71"/>
      <c r="C74" s="71"/>
      <c r="D74" s="72"/>
    </row>
    <row r="75" spans="1:4" x14ac:dyDescent="0.25">
      <c r="A75" s="71"/>
      <c r="B75" s="71"/>
      <c r="C75" s="71"/>
      <c r="D75" s="72"/>
    </row>
    <row r="76" spans="1:4" x14ac:dyDescent="0.25">
      <c r="A76" s="71"/>
      <c r="B76" s="71"/>
      <c r="C76" s="71"/>
      <c r="D76" s="72"/>
    </row>
    <row r="77" spans="1:4" x14ac:dyDescent="0.25">
      <c r="A77" s="71"/>
      <c r="B77" s="71"/>
      <c r="C77" s="71"/>
      <c r="D77" s="72"/>
    </row>
    <row r="78" spans="1:4" x14ac:dyDescent="0.25">
      <c r="A78" s="71"/>
      <c r="B78" s="71"/>
      <c r="C78" s="71"/>
      <c r="D78" s="72"/>
    </row>
    <row r="79" spans="1:4" x14ac:dyDescent="0.25">
      <c r="A79" s="71"/>
      <c r="B79" s="71"/>
      <c r="C79" s="71"/>
      <c r="D79" s="72"/>
    </row>
    <row r="80" spans="1:4" x14ac:dyDescent="0.25">
      <c r="A80" s="71"/>
      <c r="B80" s="71"/>
      <c r="C80" s="71"/>
      <c r="D80" s="72"/>
    </row>
    <row r="81" spans="1:4" x14ac:dyDescent="0.25">
      <c r="A81" s="71"/>
      <c r="B81" s="71"/>
      <c r="C81" s="71"/>
      <c r="D81" s="72"/>
    </row>
    <row r="82" spans="1:4" x14ac:dyDescent="0.25">
      <c r="A82" s="71"/>
      <c r="B82" s="71"/>
      <c r="C82" s="71"/>
      <c r="D82" s="72"/>
    </row>
    <row r="83" spans="1:4" x14ac:dyDescent="0.25">
      <c r="A83" s="71"/>
      <c r="B83" s="71"/>
      <c r="C83" s="71"/>
      <c r="D83" s="72"/>
    </row>
    <row r="84" spans="1:4" x14ac:dyDescent="0.25">
      <c r="A84" s="71"/>
      <c r="B84" s="71"/>
      <c r="C84" s="71"/>
      <c r="D84" s="72"/>
    </row>
    <row r="85" spans="1:4" x14ac:dyDescent="0.25">
      <c r="A85" s="71"/>
      <c r="B85" s="71"/>
      <c r="C85" s="71"/>
      <c r="D85" s="72"/>
    </row>
    <row r="86" spans="1:4" x14ac:dyDescent="0.25">
      <c r="A86" s="71"/>
      <c r="B86" s="71"/>
      <c r="C86" s="71"/>
      <c r="D86" s="72"/>
    </row>
    <row r="87" spans="1:4" x14ac:dyDescent="0.25">
      <c r="A87" s="71"/>
      <c r="B87" s="71"/>
      <c r="C87" s="71"/>
      <c r="D87" s="72"/>
    </row>
    <row r="88" spans="1:4" x14ac:dyDescent="0.25">
      <c r="A88" s="71"/>
      <c r="B88" s="71"/>
      <c r="C88" s="71"/>
      <c r="D88" s="72"/>
    </row>
    <row r="89" spans="1:4" x14ac:dyDescent="0.25">
      <c r="A89" s="71"/>
      <c r="B89" s="71"/>
      <c r="C89" s="71"/>
      <c r="D89" s="72"/>
    </row>
    <row r="90" spans="1:4" x14ac:dyDescent="0.25">
      <c r="A90" s="71"/>
      <c r="B90" s="71"/>
      <c r="C90" s="71"/>
      <c r="D90" s="72"/>
    </row>
    <row r="91" spans="1:4" x14ac:dyDescent="0.25">
      <c r="A91" s="71"/>
      <c r="B91" s="71"/>
      <c r="C91" s="71"/>
      <c r="D91" s="72"/>
    </row>
    <row r="92" spans="1:4" x14ac:dyDescent="0.25">
      <c r="A92" s="71"/>
      <c r="B92" s="71"/>
      <c r="C92" s="71"/>
      <c r="D92" s="72"/>
    </row>
    <row r="93" spans="1:4" x14ac:dyDescent="0.25">
      <c r="A93" s="71"/>
      <c r="B93" s="71"/>
      <c r="C93" s="71"/>
      <c r="D93" s="72"/>
    </row>
    <row r="94" spans="1:4" x14ac:dyDescent="0.25">
      <c r="A94" s="71"/>
      <c r="B94" s="71"/>
      <c r="C94" s="71"/>
      <c r="D94" s="72"/>
    </row>
    <row r="95" spans="1:4" x14ac:dyDescent="0.25">
      <c r="A95" s="71"/>
      <c r="B95" s="71"/>
      <c r="C95" s="71"/>
      <c r="D95" s="72"/>
    </row>
    <row r="96" spans="1:4" x14ac:dyDescent="0.25">
      <c r="A96" s="71"/>
      <c r="B96" s="71"/>
      <c r="C96" s="71"/>
      <c r="D96" s="72"/>
    </row>
    <row r="97" spans="1:4" x14ac:dyDescent="0.25">
      <c r="A97" s="71"/>
      <c r="B97" s="71"/>
      <c r="C97" s="71"/>
      <c r="D97" s="72"/>
    </row>
    <row r="98" spans="1:4" x14ac:dyDescent="0.25">
      <c r="A98" s="71"/>
      <c r="B98" s="71"/>
      <c r="C98" s="71"/>
      <c r="D98" s="72"/>
    </row>
    <row r="99" spans="1:4" x14ac:dyDescent="0.25">
      <c r="A99" s="71"/>
      <c r="B99" s="71"/>
      <c r="C99" s="71"/>
      <c r="D99" s="72"/>
    </row>
    <row r="100" spans="1:4" x14ac:dyDescent="0.25">
      <c r="A100" s="71"/>
      <c r="B100" s="71"/>
      <c r="C100" s="71"/>
      <c r="D100" s="72"/>
    </row>
    <row r="101" spans="1:4" x14ac:dyDescent="0.25">
      <c r="A101" s="71"/>
      <c r="B101" s="71"/>
      <c r="C101" s="71"/>
      <c r="D101" s="72"/>
    </row>
    <row r="102" spans="1:4" x14ac:dyDescent="0.25">
      <c r="A102" s="71"/>
      <c r="B102" s="71"/>
      <c r="C102" s="71"/>
      <c r="D102" s="72"/>
    </row>
    <row r="103" spans="1:4" x14ac:dyDescent="0.25">
      <c r="A103" s="71"/>
      <c r="B103" s="71"/>
      <c r="C103" s="71"/>
      <c r="D103" s="72"/>
    </row>
    <row r="104" spans="1:4" x14ac:dyDescent="0.25">
      <c r="A104" s="71"/>
      <c r="B104" s="71"/>
      <c r="C104" s="71"/>
      <c r="D104" s="72"/>
    </row>
    <row r="105" spans="1:4" x14ac:dyDescent="0.25">
      <c r="A105" s="71"/>
      <c r="B105" s="71"/>
      <c r="C105" s="71"/>
      <c r="D105" s="72"/>
    </row>
    <row r="106" spans="1:4" x14ac:dyDescent="0.25">
      <c r="A106" s="71"/>
      <c r="B106" s="71"/>
      <c r="C106" s="71"/>
      <c r="D106" s="72"/>
    </row>
    <row r="107" spans="1:4" x14ac:dyDescent="0.25">
      <c r="A107" s="71"/>
      <c r="B107" s="71"/>
      <c r="C107" s="71"/>
      <c r="D107" s="72"/>
    </row>
    <row r="108" spans="1:4" x14ac:dyDescent="0.25">
      <c r="A108" s="71"/>
      <c r="B108" s="71"/>
      <c r="C108" s="71"/>
      <c r="D108" s="72"/>
    </row>
    <row r="109" spans="1:4" x14ac:dyDescent="0.25">
      <c r="A109" s="71"/>
      <c r="B109" s="71"/>
      <c r="C109" s="71"/>
      <c r="D109" s="72"/>
    </row>
    <row r="110" spans="1:4" x14ac:dyDescent="0.25">
      <c r="A110" s="71"/>
      <c r="B110" s="71"/>
      <c r="C110" s="71"/>
      <c r="D110" s="72"/>
    </row>
    <row r="111" spans="1:4" x14ac:dyDescent="0.25">
      <c r="A111" s="71"/>
      <c r="B111" s="71"/>
      <c r="C111" s="71"/>
      <c r="D111" s="72"/>
    </row>
    <row r="112" spans="1:4" x14ac:dyDescent="0.25">
      <c r="A112" s="71"/>
      <c r="B112" s="71"/>
      <c r="C112" s="71"/>
      <c r="D112" s="72"/>
    </row>
    <row r="113" spans="1:4" x14ac:dyDescent="0.25">
      <c r="A113" s="71"/>
      <c r="B113" s="71"/>
      <c r="C113" s="71"/>
      <c r="D113" s="72"/>
    </row>
    <row r="114" spans="1:4" x14ac:dyDescent="0.25">
      <c r="A114" s="71"/>
      <c r="B114" s="71"/>
      <c r="C114" s="71"/>
      <c r="D114" s="72"/>
    </row>
    <row r="115" spans="1:4" x14ac:dyDescent="0.25">
      <c r="A115" s="71"/>
      <c r="B115" s="71"/>
      <c r="C115" s="71"/>
      <c r="D115" s="72"/>
    </row>
    <row r="116" spans="1:4" x14ac:dyDescent="0.25">
      <c r="A116" s="71"/>
      <c r="B116" s="71"/>
      <c r="C116" s="71"/>
      <c r="D116" s="72"/>
    </row>
    <row r="117" spans="1:4" x14ac:dyDescent="0.25">
      <c r="A117" s="71"/>
      <c r="B117" s="71"/>
      <c r="C117" s="71"/>
      <c r="D117" s="72"/>
    </row>
    <row r="118" spans="1:4" x14ac:dyDescent="0.25">
      <c r="A118" s="71"/>
      <c r="B118" s="71"/>
      <c r="C118" s="71"/>
      <c r="D118" s="72"/>
    </row>
    <row r="119" spans="1:4" x14ac:dyDescent="0.25">
      <c r="A119" s="71"/>
      <c r="B119" s="71"/>
      <c r="C119" s="71"/>
      <c r="D119" s="72"/>
    </row>
    <row r="120" spans="1:4" x14ac:dyDescent="0.25">
      <c r="A120" s="71"/>
      <c r="B120" s="71"/>
      <c r="C120" s="71"/>
      <c r="D120" s="72"/>
    </row>
    <row r="121" spans="1:4" x14ac:dyDescent="0.25">
      <c r="A121" s="71"/>
      <c r="B121" s="71"/>
      <c r="C121" s="71"/>
      <c r="D121" s="72"/>
    </row>
    <row r="122" spans="1:4" x14ac:dyDescent="0.25">
      <c r="A122" s="71"/>
      <c r="B122" s="71"/>
      <c r="C122" s="71"/>
      <c r="D122" s="72"/>
    </row>
    <row r="123" spans="1:4" x14ac:dyDescent="0.25">
      <c r="A123" s="71"/>
      <c r="B123" s="71"/>
      <c r="C123" s="71"/>
      <c r="D123" s="72"/>
    </row>
    <row r="124" spans="1:4" x14ac:dyDescent="0.25">
      <c r="A124" s="71"/>
      <c r="B124" s="71"/>
      <c r="C124" s="71"/>
      <c r="D124" s="72"/>
    </row>
    <row r="125" spans="1:4" x14ac:dyDescent="0.25">
      <c r="A125" s="71"/>
      <c r="B125" s="71"/>
      <c r="C125" s="71"/>
      <c r="D125" s="72"/>
    </row>
    <row r="126" spans="1:4" x14ac:dyDescent="0.25">
      <c r="A126" s="71"/>
      <c r="B126" s="71"/>
      <c r="C126" s="71"/>
      <c r="D126" s="72"/>
    </row>
    <row r="127" spans="1:4" x14ac:dyDescent="0.25">
      <c r="A127" s="71"/>
      <c r="B127" s="71"/>
      <c r="C127" s="71"/>
      <c r="D127" s="72"/>
    </row>
    <row r="128" spans="1:4" x14ac:dyDescent="0.25">
      <c r="A128" s="71"/>
      <c r="B128" s="71"/>
      <c r="C128" s="71"/>
      <c r="D128" s="72"/>
    </row>
    <row r="129" spans="1:4" x14ac:dyDescent="0.25">
      <c r="A129" s="71"/>
      <c r="B129" s="71"/>
      <c r="C129" s="71"/>
      <c r="D129" s="72"/>
    </row>
    <row r="130" spans="1:4" x14ac:dyDescent="0.25">
      <c r="A130" s="71"/>
      <c r="B130" s="71"/>
      <c r="C130" s="71"/>
      <c r="D130" s="72"/>
    </row>
    <row r="131" spans="1:4" x14ac:dyDescent="0.25">
      <c r="A131" s="71"/>
      <c r="B131" s="71"/>
      <c r="C131" s="71"/>
      <c r="D131" s="72"/>
    </row>
    <row r="132" spans="1:4" x14ac:dyDescent="0.25">
      <c r="A132" s="71"/>
      <c r="B132" s="71"/>
      <c r="C132" s="71"/>
      <c r="D132" s="72"/>
    </row>
    <row r="133" spans="1:4" x14ac:dyDescent="0.25">
      <c r="A133" s="71"/>
      <c r="B133" s="71"/>
      <c r="C133" s="71"/>
      <c r="D133" s="72"/>
    </row>
    <row r="134" spans="1:4" x14ac:dyDescent="0.25">
      <c r="A134" s="71"/>
      <c r="B134" s="71"/>
      <c r="C134" s="71"/>
      <c r="D134" s="72"/>
    </row>
    <row r="135" spans="1:4" x14ac:dyDescent="0.25">
      <c r="A135" s="71"/>
      <c r="B135" s="71"/>
      <c r="C135" s="71"/>
      <c r="D135" s="72"/>
    </row>
    <row r="136" spans="1:4" x14ac:dyDescent="0.25">
      <c r="A136" s="71"/>
      <c r="B136" s="71"/>
      <c r="C136" s="71"/>
      <c r="D136" s="72"/>
    </row>
    <row r="137" spans="1:4" x14ac:dyDescent="0.25">
      <c r="A137" s="71"/>
      <c r="B137" s="71"/>
      <c r="C137" s="71"/>
      <c r="D137" s="72"/>
    </row>
    <row r="138" spans="1:4" x14ac:dyDescent="0.25">
      <c r="A138" s="71"/>
      <c r="B138" s="71"/>
      <c r="C138" s="71"/>
      <c r="D138" s="72"/>
    </row>
    <row r="139" spans="1:4" x14ac:dyDescent="0.25">
      <c r="A139" s="71"/>
      <c r="B139" s="71"/>
      <c r="C139" s="71"/>
      <c r="D139" s="72"/>
    </row>
    <row r="140" spans="1:4" x14ac:dyDescent="0.25">
      <c r="A140" s="71"/>
      <c r="B140" s="71"/>
      <c r="C140" s="71"/>
      <c r="D140" s="72"/>
    </row>
    <row r="141" spans="1:4" x14ac:dyDescent="0.25">
      <c r="A141" s="71"/>
      <c r="B141" s="71"/>
      <c r="C141" s="71"/>
      <c r="D141" s="72"/>
    </row>
    <row r="142" spans="1:4" x14ac:dyDescent="0.25">
      <c r="A142" s="71"/>
      <c r="B142" s="71"/>
      <c r="C142" s="71"/>
      <c r="D142" s="72"/>
    </row>
    <row r="143" spans="1:4" x14ac:dyDescent="0.25">
      <c r="A143" s="71"/>
      <c r="B143" s="71"/>
      <c r="C143" s="71"/>
      <c r="D143" s="72"/>
    </row>
    <row r="144" spans="1:4" x14ac:dyDescent="0.25">
      <c r="A144" s="71"/>
      <c r="B144" s="71"/>
      <c r="C144" s="71"/>
      <c r="D144" s="72"/>
    </row>
    <row r="145" spans="1:4" x14ac:dyDescent="0.25">
      <c r="A145" s="71"/>
      <c r="B145" s="71"/>
      <c r="C145" s="71"/>
      <c r="D145" s="72"/>
    </row>
    <row r="146" spans="1:4" x14ac:dyDescent="0.25">
      <c r="A146" s="71"/>
      <c r="B146" s="71"/>
      <c r="C146" s="71"/>
      <c r="D146" s="72"/>
    </row>
    <row r="147" spans="1:4" x14ac:dyDescent="0.25">
      <c r="A147" s="71"/>
      <c r="B147" s="71"/>
      <c r="C147" s="71"/>
      <c r="D147" s="72"/>
    </row>
    <row r="148" spans="1:4" x14ac:dyDescent="0.25">
      <c r="A148" s="71"/>
      <c r="B148" s="71"/>
      <c r="C148" s="71"/>
      <c r="D148" s="72"/>
    </row>
    <row r="149" spans="1:4" x14ac:dyDescent="0.25">
      <c r="A149" s="71"/>
      <c r="B149" s="71"/>
      <c r="C149" s="71"/>
      <c r="D149" s="72"/>
    </row>
    <row r="150" spans="1:4" x14ac:dyDescent="0.25">
      <c r="A150" s="71"/>
      <c r="B150" s="71"/>
      <c r="C150" s="71"/>
      <c r="D150" s="72"/>
    </row>
    <row r="151" spans="1:4" x14ac:dyDescent="0.25">
      <c r="A151" s="71"/>
      <c r="B151" s="71"/>
      <c r="C151" s="71"/>
      <c r="D151" s="72"/>
    </row>
    <row r="152" spans="1:4" x14ac:dyDescent="0.25">
      <c r="A152" s="71"/>
      <c r="B152" s="71"/>
      <c r="C152" s="71"/>
      <c r="D152" s="72"/>
    </row>
    <row r="153" spans="1:4" x14ac:dyDescent="0.25">
      <c r="A153" s="71"/>
      <c r="B153" s="71"/>
      <c r="C153" s="71"/>
      <c r="D153" s="72"/>
    </row>
    <row r="154" spans="1:4" x14ac:dyDescent="0.25">
      <c r="A154" s="71"/>
      <c r="B154" s="71"/>
      <c r="C154" s="71"/>
      <c r="D154" s="72"/>
    </row>
    <row r="155" spans="1:4" x14ac:dyDescent="0.25">
      <c r="A155" s="71"/>
      <c r="B155" s="71"/>
      <c r="C155" s="71"/>
      <c r="D155" s="72"/>
    </row>
    <row r="156" spans="1:4" x14ac:dyDescent="0.25">
      <c r="A156" s="71"/>
      <c r="B156" s="71"/>
      <c r="C156" s="71"/>
      <c r="D156" s="72"/>
    </row>
    <row r="157" spans="1:4" x14ac:dyDescent="0.25">
      <c r="A157" s="71"/>
      <c r="B157" s="71"/>
      <c r="C157" s="71"/>
      <c r="D157" s="72"/>
    </row>
    <row r="158" spans="1:4" x14ac:dyDescent="0.25">
      <c r="A158" s="71"/>
      <c r="B158" s="71"/>
      <c r="C158" s="71"/>
      <c r="D158" s="72"/>
    </row>
    <row r="159" spans="1:4" x14ac:dyDescent="0.25">
      <c r="A159" s="71"/>
      <c r="B159" s="71"/>
      <c r="C159" s="71"/>
      <c r="D159" s="72"/>
    </row>
    <row r="160" spans="1:4" x14ac:dyDescent="0.25">
      <c r="A160" s="71"/>
      <c r="B160" s="71"/>
      <c r="C160" s="71"/>
      <c r="D160" s="72"/>
    </row>
    <row r="161" spans="1:4" x14ac:dyDescent="0.25">
      <c r="A161" s="71"/>
      <c r="B161" s="71"/>
      <c r="C161" s="71"/>
      <c r="D161" s="72"/>
    </row>
    <row r="162" spans="1:4" x14ac:dyDescent="0.25">
      <c r="A162" s="71"/>
      <c r="B162" s="71"/>
      <c r="C162" s="71"/>
      <c r="D162" s="72"/>
    </row>
    <row r="163" spans="1:4" x14ac:dyDescent="0.25">
      <c r="A163" s="71"/>
      <c r="B163" s="71"/>
      <c r="C163" s="71"/>
      <c r="D163" s="72"/>
    </row>
    <row r="164" spans="1:4" x14ac:dyDescent="0.25">
      <c r="A164" s="71"/>
      <c r="B164" s="71"/>
      <c r="C164" s="71"/>
      <c r="D164" s="72"/>
    </row>
    <row r="165" spans="1:4" x14ac:dyDescent="0.25">
      <c r="A165" s="71"/>
      <c r="B165" s="71"/>
      <c r="C165" s="71"/>
      <c r="D165" s="72"/>
    </row>
    <row r="166" spans="1:4" x14ac:dyDescent="0.25">
      <c r="A166" s="71"/>
      <c r="B166" s="71"/>
      <c r="C166" s="71"/>
      <c r="D166" s="72"/>
    </row>
    <row r="167" spans="1:4" x14ac:dyDescent="0.25">
      <c r="A167" s="71"/>
      <c r="B167" s="71"/>
      <c r="C167" s="71"/>
      <c r="D167" s="72"/>
    </row>
  </sheetData>
  <customSheetViews>
    <customSheetView guid="{89E25E86-FC1C-4DA8-B4F1-F1AB8C09D67A}">
      <selection activeCell="D3" sqref="D3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C95"/>
  <sheetViews>
    <sheetView topLeftCell="A65" workbookViewId="0">
      <selection activeCell="C87" sqref="C87"/>
    </sheetView>
  </sheetViews>
  <sheetFormatPr defaultRowHeight="15" x14ac:dyDescent="0.25"/>
  <cols>
    <col min="1" max="1" width="21" customWidth="1"/>
    <col min="4" max="4" width="16.140625" bestFit="1" customWidth="1"/>
  </cols>
  <sheetData>
    <row r="1" spans="1:3" x14ac:dyDescent="0.25">
      <c r="A1" t="s">
        <v>17</v>
      </c>
      <c r="C1" t="s">
        <v>6</v>
      </c>
    </row>
    <row r="3" spans="1:3" x14ac:dyDescent="0.25">
      <c r="A3" s="2" t="s">
        <v>142</v>
      </c>
      <c r="B3" s="1"/>
      <c r="C3" s="4">
        <v>7.2499999999999995E-2</v>
      </c>
    </row>
    <row r="4" spans="1:3" x14ac:dyDescent="0.25">
      <c r="A4" s="2" t="s">
        <v>18</v>
      </c>
      <c r="B4" s="1"/>
      <c r="C4" s="4">
        <v>6.8500000000000005E-2</v>
      </c>
    </row>
    <row r="5" spans="1:3" x14ac:dyDescent="0.25">
      <c r="A5" s="1" t="s">
        <v>19</v>
      </c>
      <c r="B5" s="1"/>
      <c r="C5" s="4">
        <v>7.0000000000000007E-2</v>
      </c>
    </row>
    <row r="6" spans="1:3" x14ac:dyDescent="0.25">
      <c r="A6" s="1" t="s">
        <v>20</v>
      </c>
      <c r="B6" s="1"/>
      <c r="C6" s="4">
        <v>6.7500000000000004E-2</v>
      </c>
    </row>
    <row r="7" spans="1:3" x14ac:dyDescent="0.25">
      <c r="A7" s="1" t="s">
        <v>21</v>
      </c>
      <c r="B7" s="1"/>
      <c r="C7" s="4">
        <v>7.2499999999999995E-2</v>
      </c>
    </row>
    <row r="8" spans="1:3" x14ac:dyDescent="0.25">
      <c r="A8" s="1" t="s">
        <v>22</v>
      </c>
      <c r="B8" s="1"/>
      <c r="C8" s="4">
        <v>7.2499999999999995E-2</v>
      </c>
    </row>
    <row r="9" spans="1:3" x14ac:dyDescent="0.25">
      <c r="A9" s="1" t="s">
        <v>23</v>
      </c>
      <c r="B9" s="1"/>
      <c r="C9" s="4">
        <v>7.2499999999999995E-2</v>
      </c>
    </row>
    <row r="10" spans="1:3" x14ac:dyDescent="0.25">
      <c r="A10" s="1" t="s">
        <v>24</v>
      </c>
      <c r="B10" s="1"/>
      <c r="C10" s="4">
        <v>7.2499999999999995E-2</v>
      </c>
    </row>
    <row r="11" spans="1:3" x14ac:dyDescent="0.25">
      <c r="A11" s="1" t="s">
        <v>25</v>
      </c>
      <c r="B11" s="1"/>
      <c r="C11" s="4">
        <v>6.5000000000000002E-2</v>
      </c>
    </row>
    <row r="12" spans="1:3" x14ac:dyDescent="0.25">
      <c r="A12" s="1" t="s">
        <v>26</v>
      </c>
      <c r="B12" s="1"/>
      <c r="C12" s="4">
        <v>6.7500000000000004E-2</v>
      </c>
    </row>
    <row r="13" spans="1:3" x14ac:dyDescent="0.25">
      <c r="A13" s="1" t="s">
        <v>27</v>
      </c>
      <c r="B13" s="1"/>
      <c r="C13" s="4">
        <v>7.2499999999999995E-2</v>
      </c>
    </row>
    <row r="14" spans="1:3" x14ac:dyDescent="0.25">
      <c r="A14" s="1" t="s">
        <v>28</v>
      </c>
      <c r="B14" s="1"/>
      <c r="C14" s="4">
        <v>7.2499999999999995E-2</v>
      </c>
    </row>
    <row r="15" spans="1:3" x14ac:dyDescent="0.25">
      <c r="A15" s="1" t="s">
        <v>29</v>
      </c>
      <c r="B15" s="1"/>
      <c r="C15" s="4">
        <v>6.7500000000000004E-2</v>
      </c>
    </row>
    <row r="16" spans="1:3" x14ac:dyDescent="0.25">
      <c r="A16" s="1" t="s">
        <v>30</v>
      </c>
      <c r="B16" s="1"/>
      <c r="C16" s="4">
        <v>7.2499999999999995E-2</v>
      </c>
    </row>
    <row r="17" spans="1:3" x14ac:dyDescent="0.25">
      <c r="A17" s="1" t="s">
        <v>31</v>
      </c>
      <c r="B17" s="1"/>
      <c r="C17" s="4">
        <v>7.2499999999999995E-2</v>
      </c>
    </row>
    <row r="18" spans="1:3" x14ac:dyDescent="0.25">
      <c r="A18" s="1" t="s">
        <v>32</v>
      </c>
      <c r="B18" s="1"/>
      <c r="C18" s="4">
        <v>7.7499999999999999E-2</v>
      </c>
    </row>
    <row r="19" spans="1:3" x14ac:dyDescent="0.25">
      <c r="A19" s="1" t="s">
        <v>33</v>
      </c>
      <c r="B19" s="1"/>
      <c r="C19" s="4">
        <v>7.2499999999999995E-2</v>
      </c>
    </row>
    <row r="20" spans="1:3" x14ac:dyDescent="0.25">
      <c r="A20" s="1" t="s">
        <v>34</v>
      </c>
      <c r="B20" s="1"/>
      <c r="C20" s="4">
        <v>0.08</v>
      </c>
    </row>
    <row r="21" spans="1:3" x14ac:dyDescent="0.25">
      <c r="A21" s="1" t="s">
        <v>35</v>
      </c>
      <c r="B21" s="1"/>
      <c r="C21" s="4">
        <v>7.2499999999999995E-2</v>
      </c>
    </row>
    <row r="22" spans="1:3" x14ac:dyDescent="0.25">
      <c r="A22" s="1" t="s">
        <v>36</v>
      </c>
      <c r="B22" s="1"/>
      <c r="C22" s="4">
        <v>6.7500000000000004E-2</v>
      </c>
    </row>
    <row r="23" spans="1:3" x14ac:dyDescent="0.25">
      <c r="A23" s="1" t="s">
        <v>37</v>
      </c>
      <c r="B23" s="1"/>
      <c r="C23" s="4">
        <v>7.0000000000000007E-2</v>
      </c>
    </row>
    <row r="24" spans="1:3" x14ac:dyDescent="0.25">
      <c r="A24" s="1" t="s">
        <v>38</v>
      </c>
      <c r="B24" s="1"/>
      <c r="C24" s="4">
        <v>0.08</v>
      </c>
    </row>
    <row r="25" spans="1:3" x14ac:dyDescent="0.25">
      <c r="A25" s="3" t="s">
        <v>39</v>
      </c>
      <c r="B25" s="1"/>
      <c r="C25" s="4">
        <v>6.7500000000000004E-2</v>
      </c>
    </row>
    <row r="26" spans="1:3" x14ac:dyDescent="0.25">
      <c r="A26" s="1" t="s">
        <v>40</v>
      </c>
      <c r="B26" s="1"/>
      <c r="C26" s="4">
        <v>6.7500000000000004E-2</v>
      </c>
    </row>
    <row r="27" spans="1:3" x14ac:dyDescent="0.25">
      <c r="A27" s="3" t="s">
        <v>41</v>
      </c>
      <c r="B27" s="1"/>
      <c r="C27" s="4">
        <v>7.7499999999999999E-2</v>
      </c>
    </row>
    <row r="28" spans="1:3" x14ac:dyDescent="0.25">
      <c r="A28" s="3" t="s">
        <v>42</v>
      </c>
      <c r="B28" s="1"/>
      <c r="C28" s="4">
        <v>7.2499999999999995E-2</v>
      </c>
    </row>
    <row r="29" spans="1:3" x14ac:dyDescent="0.25">
      <c r="A29" s="3" t="s">
        <v>43</v>
      </c>
      <c r="B29" s="1"/>
      <c r="C29" s="4">
        <v>0.08</v>
      </c>
    </row>
    <row r="30" spans="1:3" x14ac:dyDescent="0.25">
      <c r="A30" s="2" t="s">
        <v>44</v>
      </c>
      <c r="B30" s="1"/>
      <c r="C30" s="4">
        <v>7.2499999999999995E-2</v>
      </c>
    </row>
    <row r="31" spans="1:3" x14ac:dyDescent="0.25">
      <c r="A31" s="2" t="s">
        <v>45</v>
      </c>
      <c r="B31" s="1"/>
      <c r="C31" s="4">
        <v>7.2499999999999995E-2</v>
      </c>
    </row>
    <row r="32" spans="1:3" x14ac:dyDescent="0.25">
      <c r="A32" s="1" t="s">
        <v>46</v>
      </c>
      <c r="B32" s="1"/>
      <c r="C32" s="4">
        <v>6.7500000000000004E-2</v>
      </c>
    </row>
    <row r="33" spans="1:3" x14ac:dyDescent="0.25">
      <c r="A33" s="1" t="s">
        <v>47</v>
      </c>
      <c r="B33" s="1"/>
      <c r="C33" s="4">
        <v>6.7500000000000004E-2</v>
      </c>
    </row>
    <row r="34" spans="1:3" x14ac:dyDescent="0.25">
      <c r="A34" s="1" t="s">
        <v>48</v>
      </c>
      <c r="B34" s="1"/>
      <c r="C34" s="4">
        <v>7.2499999999999995E-2</v>
      </c>
    </row>
    <row r="35" spans="1:3" x14ac:dyDescent="0.25">
      <c r="A35" s="1" t="s">
        <v>49</v>
      </c>
      <c r="B35" s="1"/>
      <c r="C35" s="4">
        <v>7.8E-2</v>
      </c>
    </row>
    <row r="36" spans="1:3" x14ac:dyDescent="0.25">
      <c r="A36" s="1" t="s">
        <v>50</v>
      </c>
      <c r="B36" s="1"/>
      <c r="C36" s="4">
        <v>6.7500000000000004E-2</v>
      </c>
    </row>
    <row r="37" spans="1:3" x14ac:dyDescent="0.25">
      <c r="A37" s="1" t="s">
        <v>51</v>
      </c>
      <c r="B37" s="1"/>
      <c r="C37" s="4">
        <v>7.2499999999999995E-2</v>
      </c>
    </row>
    <row r="38" spans="1:3" x14ac:dyDescent="0.25">
      <c r="A38" s="1" t="s">
        <v>52</v>
      </c>
      <c r="B38" s="1"/>
      <c r="C38" s="4">
        <v>7.2499999999999995E-2</v>
      </c>
    </row>
    <row r="39" spans="1:3" x14ac:dyDescent="0.25">
      <c r="A39" s="1" t="s">
        <v>53</v>
      </c>
      <c r="B39" s="1"/>
      <c r="C39" s="4">
        <v>7.2499999999999995E-2</v>
      </c>
    </row>
    <row r="40" spans="1:3" x14ac:dyDescent="0.25">
      <c r="A40" s="1" t="s">
        <v>54</v>
      </c>
      <c r="B40" s="1"/>
      <c r="C40" s="4">
        <v>7.2499999999999995E-2</v>
      </c>
    </row>
    <row r="41" spans="1:3" x14ac:dyDescent="0.25">
      <c r="A41" s="1" t="s">
        <v>55</v>
      </c>
      <c r="B41" s="1"/>
      <c r="C41" s="4">
        <v>7.2499999999999995E-2</v>
      </c>
    </row>
    <row r="42" spans="1:3" x14ac:dyDescent="0.25">
      <c r="A42" s="1" t="s">
        <v>56</v>
      </c>
      <c r="B42" s="1"/>
      <c r="C42" s="4">
        <v>7.0000000000000007E-2</v>
      </c>
    </row>
    <row r="43" spans="1:3" x14ac:dyDescent="0.25">
      <c r="A43" s="1" t="s">
        <v>57</v>
      </c>
      <c r="B43" s="1"/>
      <c r="C43" s="4">
        <v>7.2499999999999995E-2</v>
      </c>
    </row>
    <row r="44" spans="1:3" x14ac:dyDescent="0.25">
      <c r="A44" s="1" t="s">
        <v>58</v>
      </c>
      <c r="B44" s="1"/>
      <c r="C44" s="4">
        <v>7.2499999999999995E-2</v>
      </c>
    </row>
    <row r="45" spans="1:3" x14ac:dyDescent="0.25">
      <c r="A45" s="1" t="s">
        <v>59</v>
      </c>
      <c r="B45" s="1"/>
      <c r="C45" s="4">
        <v>7.2499999999999995E-2</v>
      </c>
    </row>
    <row r="46" spans="1:3" x14ac:dyDescent="0.25">
      <c r="A46" s="1" t="s">
        <v>60</v>
      </c>
      <c r="B46" s="1"/>
      <c r="C46" s="4">
        <v>7.2499999999999995E-2</v>
      </c>
    </row>
    <row r="47" spans="1:3" x14ac:dyDescent="0.25">
      <c r="A47" s="1" t="s">
        <v>61</v>
      </c>
      <c r="B47" s="1"/>
      <c r="C47" s="4">
        <v>7.0000000000000007E-2</v>
      </c>
    </row>
    <row r="48" spans="1:3" x14ac:dyDescent="0.25">
      <c r="A48" s="1" t="s">
        <v>145</v>
      </c>
      <c r="B48" s="1"/>
      <c r="C48" s="4">
        <v>7.2499999999999995E-2</v>
      </c>
    </row>
    <row r="49" spans="1:3" x14ac:dyDescent="0.25">
      <c r="A49" s="1" t="s">
        <v>62</v>
      </c>
      <c r="B49" s="1"/>
      <c r="C49" s="4">
        <v>7.2499999999999995E-2</v>
      </c>
    </row>
    <row r="50" spans="1:3" x14ac:dyDescent="0.25">
      <c r="A50" s="1" t="s">
        <v>63</v>
      </c>
      <c r="B50" s="1"/>
      <c r="C50" s="4">
        <v>8.2500000000000004E-2</v>
      </c>
    </row>
    <row r="51" spans="1:3" x14ac:dyDescent="0.25">
      <c r="A51" s="1" t="s">
        <v>64</v>
      </c>
      <c r="B51" s="1"/>
      <c r="C51" s="4">
        <v>7.2499999999999995E-2</v>
      </c>
    </row>
    <row r="52" spans="1:3" x14ac:dyDescent="0.25">
      <c r="A52" s="1" t="s">
        <v>65</v>
      </c>
      <c r="B52" s="1"/>
      <c r="C52" s="4">
        <v>6.5000000000000002E-2</v>
      </c>
    </row>
    <row r="53" spans="1:3" x14ac:dyDescent="0.25">
      <c r="A53" s="1" t="s">
        <v>66</v>
      </c>
      <c r="B53" s="1"/>
      <c r="C53" s="4">
        <v>7.7499999999999999E-2</v>
      </c>
    </row>
    <row r="54" spans="1:3" x14ac:dyDescent="0.25">
      <c r="A54" s="1" t="s">
        <v>67</v>
      </c>
      <c r="B54" s="1"/>
      <c r="C54" s="4">
        <v>7.0000000000000007E-2</v>
      </c>
    </row>
    <row r="55" spans="1:3" x14ac:dyDescent="0.25">
      <c r="A55" s="1" t="s">
        <v>68</v>
      </c>
      <c r="B55" s="1"/>
      <c r="C55" s="4">
        <v>7.4999999999999997E-2</v>
      </c>
    </row>
    <row r="56" spans="1:3" x14ac:dyDescent="0.25">
      <c r="A56" s="1" t="s">
        <v>69</v>
      </c>
      <c r="B56" s="1"/>
      <c r="C56" s="4">
        <v>7.2499999999999995E-2</v>
      </c>
    </row>
    <row r="57" spans="1:3" x14ac:dyDescent="0.25">
      <c r="A57" s="1" t="s">
        <v>70</v>
      </c>
      <c r="B57" s="1"/>
      <c r="C57" s="4">
        <v>6.7500000000000004E-2</v>
      </c>
    </row>
    <row r="58" spans="1:3" x14ac:dyDescent="0.25">
      <c r="A58" s="1" t="s">
        <v>71</v>
      </c>
      <c r="B58" s="1"/>
      <c r="C58" s="4">
        <v>7.2499999999999995E-2</v>
      </c>
    </row>
    <row r="59" spans="1:3" x14ac:dyDescent="0.25">
      <c r="A59" s="1" t="s">
        <v>72</v>
      </c>
      <c r="B59" s="1"/>
      <c r="C59" s="4">
        <v>7.2499999999999995E-2</v>
      </c>
    </row>
    <row r="60" spans="1:3" x14ac:dyDescent="0.25">
      <c r="A60" s="1" t="s">
        <v>73</v>
      </c>
      <c r="B60" s="1"/>
      <c r="C60" s="4">
        <v>7.0000000000000007E-2</v>
      </c>
    </row>
    <row r="61" spans="1:3" x14ac:dyDescent="0.25">
      <c r="A61" s="1" t="s">
        <v>74</v>
      </c>
      <c r="B61" s="1"/>
      <c r="C61" s="4">
        <v>7.2499999999999995E-2</v>
      </c>
    </row>
    <row r="62" spans="1:3" x14ac:dyDescent="0.25">
      <c r="A62" s="1" t="s">
        <v>75</v>
      </c>
      <c r="B62" s="1"/>
      <c r="C62" s="4">
        <v>7.4999999999999997E-2</v>
      </c>
    </row>
    <row r="63" spans="1:3" x14ac:dyDescent="0.25">
      <c r="A63" s="1" t="s">
        <v>76</v>
      </c>
      <c r="B63" s="1"/>
      <c r="C63" s="4">
        <v>7.2499999999999995E-2</v>
      </c>
    </row>
    <row r="64" spans="1:3" x14ac:dyDescent="0.25">
      <c r="A64" s="1" t="s">
        <v>77</v>
      </c>
      <c r="B64" s="1"/>
      <c r="C64" s="4">
        <v>7.2499999999999995E-2</v>
      </c>
    </row>
    <row r="65" spans="1:3" x14ac:dyDescent="0.25">
      <c r="A65" s="1" t="s">
        <v>78</v>
      </c>
      <c r="B65" s="1"/>
      <c r="C65" s="4">
        <v>7.2499999999999995E-2</v>
      </c>
    </row>
    <row r="66" spans="1:3" x14ac:dyDescent="0.25">
      <c r="A66" s="1" t="s">
        <v>79</v>
      </c>
      <c r="B66" s="1"/>
      <c r="C66" s="4">
        <v>7.2499999999999995E-2</v>
      </c>
    </row>
    <row r="67" spans="1:3" x14ac:dyDescent="0.25">
      <c r="A67" s="1" t="s">
        <v>80</v>
      </c>
      <c r="B67" s="1"/>
      <c r="C67" s="4">
        <v>7.0000000000000007E-2</v>
      </c>
    </row>
    <row r="68" spans="1:3" x14ac:dyDescent="0.25">
      <c r="A68" s="1" t="s">
        <v>81</v>
      </c>
      <c r="B68" s="1"/>
      <c r="C68" s="4">
        <v>7.2499999999999995E-2</v>
      </c>
    </row>
    <row r="69" spans="1:3" x14ac:dyDescent="0.25">
      <c r="A69" s="1" t="s">
        <v>82</v>
      </c>
      <c r="B69" s="1"/>
      <c r="C69" s="4">
        <v>7.2499999999999995E-2</v>
      </c>
    </row>
    <row r="70" spans="1:3" x14ac:dyDescent="0.25">
      <c r="A70" s="1" t="s">
        <v>83</v>
      </c>
      <c r="B70" s="1"/>
      <c r="C70" s="4">
        <v>7.2499999999999995E-2</v>
      </c>
    </row>
    <row r="71" spans="1:3" x14ac:dyDescent="0.25">
      <c r="A71" s="1" t="s">
        <v>84</v>
      </c>
      <c r="B71" s="1"/>
      <c r="C71" s="4">
        <v>7.2499999999999995E-2</v>
      </c>
    </row>
    <row r="72" spans="1:3" x14ac:dyDescent="0.25">
      <c r="A72" s="1" t="s">
        <v>85</v>
      </c>
      <c r="B72" s="1"/>
      <c r="C72" s="4">
        <v>7.0000000000000007E-2</v>
      </c>
    </row>
    <row r="73" spans="1:3" x14ac:dyDescent="0.25">
      <c r="A73" s="1" t="s">
        <v>86</v>
      </c>
      <c r="B73" s="1"/>
      <c r="C73" s="4">
        <v>7.2499999999999995E-2</v>
      </c>
    </row>
    <row r="74" spans="1:3" x14ac:dyDescent="0.25">
      <c r="A74" s="1" t="s">
        <v>87</v>
      </c>
      <c r="B74" s="1"/>
      <c r="C74" s="4">
        <v>7.0000000000000007E-2</v>
      </c>
    </row>
    <row r="75" spans="1:3" x14ac:dyDescent="0.25">
      <c r="A75" s="1" t="s">
        <v>88</v>
      </c>
      <c r="B75" s="1"/>
      <c r="C75" s="4">
        <v>7.0000000000000007E-2</v>
      </c>
    </row>
    <row r="76" spans="1:3" x14ac:dyDescent="0.25">
      <c r="A76" s="1" t="s">
        <v>89</v>
      </c>
      <c r="B76" s="1"/>
      <c r="C76" s="4">
        <v>7.2499999999999995E-2</v>
      </c>
    </row>
    <row r="77" spans="1:3" x14ac:dyDescent="0.25">
      <c r="A77" s="1" t="s">
        <v>90</v>
      </c>
      <c r="B77" s="1"/>
      <c r="C77" s="4">
        <v>7.2499999999999995E-2</v>
      </c>
    </row>
    <row r="78" spans="1:3" x14ac:dyDescent="0.25">
      <c r="A78" s="1" t="s">
        <v>91</v>
      </c>
      <c r="B78" s="1"/>
      <c r="C78" s="4">
        <v>7.2499999999999995E-2</v>
      </c>
    </row>
    <row r="79" spans="1:3" x14ac:dyDescent="0.25">
      <c r="A79" s="1" t="s">
        <v>92</v>
      </c>
      <c r="B79" s="1"/>
      <c r="C79" s="4">
        <v>7.2499999999999995E-2</v>
      </c>
    </row>
    <row r="80" spans="1:3" x14ac:dyDescent="0.25">
      <c r="A80" s="1" t="s">
        <v>93</v>
      </c>
      <c r="B80" s="1"/>
      <c r="C80" s="4">
        <v>7.2499999999999995E-2</v>
      </c>
    </row>
    <row r="81" spans="1:3" x14ac:dyDescent="0.25">
      <c r="A81" s="1" t="s">
        <v>94</v>
      </c>
      <c r="B81" s="1"/>
      <c r="C81" s="4">
        <v>6.5000000000000002E-2</v>
      </c>
    </row>
    <row r="82" spans="1:3" x14ac:dyDescent="0.25">
      <c r="A82" s="1" t="s">
        <v>95</v>
      </c>
      <c r="B82" s="1"/>
      <c r="C82" s="4">
        <v>6.7500000000000004E-2</v>
      </c>
    </row>
    <row r="83" spans="1:3" x14ac:dyDescent="0.25">
      <c r="A83" s="1" t="s">
        <v>96</v>
      </c>
      <c r="B83" s="1"/>
      <c r="C83" s="4">
        <v>6.7500000000000004E-2</v>
      </c>
    </row>
    <row r="84" spans="1:3" x14ac:dyDescent="0.25">
      <c r="A84" s="1" t="s">
        <v>97</v>
      </c>
      <c r="B84" s="1"/>
      <c r="C84" s="4">
        <v>6.7500000000000004E-2</v>
      </c>
    </row>
    <row r="85" spans="1:3" x14ac:dyDescent="0.25">
      <c r="A85" s="1" t="s">
        <v>98</v>
      </c>
      <c r="B85" s="1"/>
      <c r="C85" s="4">
        <v>7.0000000000000007E-2</v>
      </c>
    </row>
    <row r="86" spans="1:3" x14ac:dyDescent="0.25">
      <c r="A86" s="1" t="s">
        <v>144</v>
      </c>
      <c r="B86" s="1"/>
      <c r="C86" s="4">
        <v>0.08</v>
      </c>
    </row>
    <row r="87" spans="1:3" x14ac:dyDescent="0.25">
      <c r="A87" s="1" t="s">
        <v>99</v>
      </c>
      <c r="B87" s="1"/>
      <c r="C87" s="4">
        <v>7.2499999999999995E-2</v>
      </c>
    </row>
    <row r="88" spans="1:3" x14ac:dyDescent="0.25">
      <c r="A88" s="1" t="s">
        <v>100</v>
      </c>
      <c r="B88" s="1"/>
      <c r="C88" s="4">
        <v>7.2499999999999995E-2</v>
      </c>
    </row>
    <row r="89" spans="1:3" x14ac:dyDescent="0.25">
      <c r="A89" s="1" t="s">
        <v>101</v>
      </c>
      <c r="B89" s="1"/>
      <c r="C89" s="4">
        <v>6.7500000000000004E-2</v>
      </c>
    </row>
    <row r="90" spans="1:3" x14ac:dyDescent="0.25">
      <c r="A90" s="1" t="s">
        <v>102</v>
      </c>
      <c r="B90" s="1"/>
      <c r="C90" s="4">
        <v>7.2499999999999995E-2</v>
      </c>
    </row>
    <row r="91" spans="1:3" x14ac:dyDescent="0.25">
      <c r="A91" s="1" t="s">
        <v>103</v>
      </c>
      <c r="B91" s="1"/>
      <c r="C91" s="4">
        <v>6.5000000000000002E-2</v>
      </c>
    </row>
    <row r="92" spans="1:3" x14ac:dyDescent="0.25">
      <c r="A92" s="1" t="s">
        <v>104</v>
      </c>
      <c r="B92" s="1"/>
      <c r="C92" s="4">
        <v>7.2499999999999995E-2</v>
      </c>
    </row>
    <row r="93" spans="1:3" x14ac:dyDescent="0.25">
      <c r="A93" s="1" t="s">
        <v>105</v>
      </c>
      <c r="B93" s="1"/>
      <c r="C93" s="4">
        <v>6.7500000000000004E-2</v>
      </c>
    </row>
    <row r="94" spans="1:3" x14ac:dyDescent="0.25">
      <c r="A94" s="1" t="s">
        <v>106</v>
      </c>
      <c r="B94" s="1"/>
      <c r="C94" s="4">
        <v>7.2499999999999995E-2</v>
      </c>
    </row>
    <row r="95" spans="1:3" x14ac:dyDescent="0.25">
      <c r="A95" s="1"/>
      <c r="B95" s="1"/>
      <c r="C95" s="4"/>
    </row>
  </sheetData>
  <customSheetViews>
    <customSheetView guid="{89E25E86-FC1C-4DA8-B4F1-F1AB8C09D67A}" topLeftCell="A67">
      <selection activeCell="C76" sqref="C76"/>
      <pageMargins left="0.7" right="0.7" top="0.75" bottom="0.75" header="0.3" footer="0.3"/>
    </customSheetView>
  </customSheetView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Report Form</vt:lpstr>
      <vt:lpstr>Out-of-state Sales</vt:lpstr>
      <vt:lpstr>Dates</vt:lpstr>
      <vt:lpstr>Counties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kessler.91</dc:creator>
  <cp:lastModifiedBy>Kelley, Phillip</cp:lastModifiedBy>
  <cp:lastPrinted>2010-06-24T20:00:30Z</cp:lastPrinted>
  <dcterms:created xsi:type="dcterms:W3CDTF">2010-06-24T18:09:40Z</dcterms:created>
  <dcterms:modified xsi:type="dcterms:W3CDTF">2025-04-03T12:14:16Z</dcterms:modified>
</cp:coreProperties>
</file>